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8010" activeTab="2"/>
  </bookViews>
  <sheets>
    <sheet name="机械轴" sheetId="1" r:id="rId1"/>
    <sheet name="Mechanical KB" sheetId="3" r:id="rId2"/>
    <sheet name="磁轴" sheetId="2" r:id="rId3"/>
    <sheet name="Megnetic KB" sheetId="4" r:id="rId4"/>
  </sheets>
  <definedNames>
    <definedName name="_xlnm._FilterDatabase" localSheetId="0" hidden="1">机械轴!$A$3:$G$95</definedName>
    <definedName name="_xlnm._FilterDatabase" localSheetId="1" hidden="1">'Mechanical KB'!$A$3:$G$91</definedName>
    <definedName name="_xlnm.Print_Area" localSheetId="0">机械轴!$A$1:$G$96</definedName>
    <definedName name="_xlnm.Print_Area" localSheetId="2">磁轴!$A$1:$G$19</definedName>
    <definedName name="_xlnm.Print_Area" localSheetId="1">'Mechanical KB'!$A$1:$G$91</definedName>
    <definedName name="_xlnm.Print_Area" localSheetId="3">'Megnetic KB'!$A$1:$G$14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5" name="ID_2C8A2096417D4A6B858C44078ABC784E" descr="MK908(1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19550" y="5522595"/>
          <a:ext cx="5955030" cy="3349625"/>
        </a:xfrm>
        <a:prstGeom prst="rect">
          <a:avLst/>
        </a:prstGeom>
      </xdr:spPr>
    </xdr:pic>
  </etc:cellImage>
  <etc:cellImage>
    <xdr:pic>
      <xdr:nvPicPr>
        <xdr:cNvPr id="7" name="ID_8B2BACF0855F4D4ABDFF4841D1625228" descr="S99(1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67050" y="20370800"/>
          <a:ext cx="7802880" cy="438912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<sst xmlns="http://schemas.openxmlformats.org/spreadsheetml/2006/main" count="468" uniqueCount="316">
  <si>
    <r>
      <rPr>
        <b/>
        <sz val="20"/>
        <rFont val="宋体-简"/>
        <charset val="134"/>
      </rPr>
      <t>深圳市歌博尔智能科技有限公司</t>
    </r>
    <r>
      <rPr>
        <b/>
        <sz val="18"/>
        <rFont val="Calibri"/>
        <charset val="134"/>
      </rPr>
      <t xml:space="preserve">                        </t>
    </r>
    <r>
      <rPr>
        <b/>
        <sz val="12"/>
        <rFont val="Calibri"/>
        <charset val="134"/>
      </rPr>
      <t xml:space="preserve">                                     
</t>
    </r>
    <r>
      <rPr>
        <sz val="12"/>
        <rFont val="宋体"/>
        <charset val="134"/>
      </rPr>
      <t>办公室地址：深圳市宝安区福永街道怀德国际大厦</t>
    </r>
    <r>
      <rPr>
        <sz val="12"/>
        <rFont val="Calibri"/>
        <charset val="134"/>
      </rPr>
      <t xml:space="preserve">1704
</t>
    </r>
    <r>
      <rPr>
        <sz val="12"/>
        <rFont val="宋体"/>
        <charset val="134"/>
      </rPr>
      <t>工厂</t>
    </r>
    <r>
      <rPr>
        <sz val="12"/>
        <rFont val="Calibri"/>
        <charset val="134"/>
      </rPr>
      <t>1</t>
    </r>
    <r>
      <rPr>
        <sz val="12"/>
        <rFont val="宋体"/>
        <charset val="134"/>
      </rPr>
      <t>：东莞市虎门镇</t>
    </r>
    <r>
      <rPr>
        <sz val="12"/>
        <rFont val="Calibri"/>
        <charset val="134"/>
      </rPr>
      <t xml:space="preserve"> </t>
    </r>
    <r>
      <rPr>
        <sz val="12"/>
        <rFont val="宋体"/>
        <charset val="134"/>
      </rPr>
      <t>赤岗骏马路</t>
    </r>
    <r>
      <rPr>
        <sz val="12"/>
        <rFont val="Calibri"/>
        <charset val="134"/>
      </rPr>
      <t>1</t>
    </r>
    <r>
      <rPr>
        <sz val="12"/>
        <rFont val="宋体"/>
        <charset val="134"/>
      </rPr>
      <t>号</t>
    </r>
    <r>
      <rPr>
        <sz val="12"/>
        <rFont val="Calibri"/>
        <charset val="134"/>
      </rPr>
      <t>7</t>
    </r>
    <r>
      <rPr>
        <sz val="12"/>
        <rFont val="宋体"/>
        <charset val="134"/>
      </rPr>
      <t>栋</t>
    </r>
    <r>
      <rPr>
        <sz val="12"/>
        <rFont val="Calibri"/>
        <charset val="134"/>
      </rPr>
      <t xml:space="preserve">
       </t>
    </r>
    <r>
      <rPr>
        <sz val="12"/>
        <rFont val="宋体"/>
        <charset val="134"/>
      </rPr>
      <t>工厂</t>
    </r>
    <r>
      <rPr>
        <sz val="12"/>
        <rFont val="Calibri"/>
        <charset val="134"/>
      </rPr>
      <t>2</t>
    </r>
    <r>
      <rPr>
        <sz val="12"/>
        <rFont val="宋体"/>
        <charset val="134"/>
      </rPr>
      <t>：深圳市宝安区福永街道翠岗工业区</t>
    </r>
    <r>
      <rPr>
        <sz val="12"/>
        <rFont val="Calibri"/>
        <charset val="134"/>
      </rPr>
      <t>5</t>
    </r>
    <r>
      <rPr>
        <sz val="12"/>
        <rFont val="宋体"/>
        <charset val="134"/>
      </rPr>
      <t>号</t>
    </r>
    <r>
      <rPr>
        <sz val="12"/>
        <rFont val="Calibri"/>
        <charset val="134"/>
      </rPr>
      <t>31</t>
    </r>
    <r>
      <rPr>
        <sz val="12"/>
        <rFont val="宋体"/>
        <charset val="134"/>
      </rPr>
      <t>栋</t>
    </r>
    <r>
      <rPr>
        <sz val="12"/>
        <rFont val="Calibri"/>
        <charset val="134"/>
      </rPr>
      <t xml:space="preserve">                     
   </t>
    </r>
    <r>
      <rPr>
        <sz val="12"/>
        <rFont val="宋体"/>
        <charset val="134"/>
      </rPr>
      <t>联系人：杨小姐</t>
    </r>
    <r>
      <rPr>
        <sz val="12"/>
        <rFont val="Calibri"/>
        <charset val="134"/>
      </rPr>
      <t xml:space="preserve">                     </t>
    </r>
    <r>
      <rPr>
        <sz val="12"/>
        <rFont val="宋体-简"/>
        <charset val="134"/>
      </rPr>
      <t>邮箱</t>
    </r>
    <r>
      <rPr>
        <sz val="12"/>
        <rFont val="Calibri"/>
        <charset val="134"/>
      </rPr>
      <t xml:space="preserve">: celina@global-mex.com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sz val="12"/>
        <rFont val="宋体"/>
        <charset val="134"/>
      </rPr>
      <t>电话</t>
    </r>
    <r>
      <rPr>
        <sz val="12"/>
        <rFont val="Calibri"/>
        <charset val="134"/>
      </rPr>
      <t>:  +86 13798258685</t>
    </r>
  </si>
  <si>
    <t>机械键盘报价</t>
  </si>
  <si>
    <t>序号</t>
  </si>
  <si>
    <t>型号</t>
  </si>
  <si>
    <t>图片参考</t>
  </si>
  <si>
    <r>
      <rPr>
        <b/>
        <sz val="11"/>
        <rFont val="微软雅黑"/>
        <charset val="134"/>
      </rPr>
      <t>产品参数</t>
    </r>
  </si>
  <si>
    <t>起订量(PCS)</t>
  </si>
  <si>
    <r>
      <rPr>
        <b/>
        <sz val="11"/>
        <rFont val="微软雅黑"/>
        <charset val="134"/>
      </rPr>
      <t>价格（人民币）</t>
    </r>
  </si>
  <si>
    <r>
      <rPr>
        <b/>
        <sz val="11"/>
        <rFont val="微软雅黑"/>
        <charset val="134"/>
      </rPr>
      <t>备注</t>
    </r>
  </si>
  <si>
    <t>MK606-61K</t>
  </si>
  <si>
    <r>
      <rPr>
        <sz val="11"/>
        <color rgb="FFFF0000"/>
        <rFont val="宋体"/>
        <charset val="0"/>
        <scheme val="major"/>
      </rPr>
      <t>有线单模-61键</t>
    </r>
    <r>
      <rPr>
        <sz val="11"/>
        <rFont val="宋体"/>
        <charset val="0"/>
        <scheme val="major"/>
      </rPr>
      <t>-机械键盘
方案：芯耀
灯光：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>，18种灯效
轴体：机械轴焊接/国产轴
寿命：50,000,000次
PCB板:单面板
全键无冲 
线材:1.8M/OD=3.5mm/镀镍+4芯屏蔽/普通皮线 
键帽 :双色注塑
尺寸:290.6*100.7*39mm
重量 :499g</t>
    </r>
  </si>
  <si>
    <r>
      <rPr>
        <sz val="11"/>
        <color rgb="FFFF0000"/>
        <rFont val="宋体"/>
        <charset val="0"/>
        <scheme val="major"/>
      </rPr>
      <t>有线单模</t>
    </r>
    <r>
      <rPr>
        <sz val="11"/>
        <rFont val="宋体"/>
        <charset val="0"/>
        <scheme val="major"/>
      </rPr>
      <t>-61键-机械键盘
方案：芯书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,18种灯效
轴体：机械轴焊接/国产轴
寿命：50,000,000次
PCB板:FR4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:双色注塑
尺寸:290.6*100.7*39mm
重量 :499g</t>
    </r>
  </si>
  <si>
    <r>
      <rPr>
        <sz val="11"/>
        <color rgb="FFFF0000"/>
        <rFont val="宋体"/>
        <charset val="0"/>
        <scheme val="major"/>
      </rPr>
      <t>三模: 2.4G/蓝牙/有线</t>
    </r>
    <r>
      <rPr>
        <sz val="11"/>
        <rFont val="宋体"/>
        <charset val="0"/>
        <scheme val="major"/>
      </rPr>
      <t>--61键-机械轴键盘
方案：贝盈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,18种灯效
轴体：机械轴焊接/国产轴
寿命：50,000,000次
PCB板:FR4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:双色注塑
电池容量：</t>
    </r>
    <r>
      <rPr>
        <sz val="11"/>
        <color rgb="FFFF0000"/>
        <rFont val="宋体"/>
        <charset val="0"/>
        <scheme val="major"/>
      </rPr>
      <t>1300mAh</t>
    </r>
    <r>
      <rPr>
        <sz val="11"/>
        <rFont val="宋体"/>
        <charset val="0"/>
        <scheme val="major"/>
      </rPr>
      <t xml:space="preserve">
尺寸:290.6*100.7*39mm
重量 :534g</t>
    </r>
  </si>
  <si>
    <t>MK-618-61K
单色/混光</t>
  </si>
  <si>
    <t></t>
  </si>
  <si>
    <r>
      <rPr>
        <sz val="11"/>
        <color rgb="FFFF0000"/>
        <rFont val="宋体"/>
        <charset val="134"/>
        <scheme val="major"/>
      </rPr>
      <t>三模： 2.4G/蓝牙/有线-61键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单色/混光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PCB板：单面板
</t>
    </r>
    <r>
      <rPr>
        <sz val="11"/>
        <color rgb="FFFF0000"/>
        <rFont val="宋体"/>
        <charset val="134"/>
        <scheme val="major"/>
      </rPr>
      <t>全键无冲</t>
    </r>
    <r>
      <rPr>
        <sz val="11"/>
        <rFont val="宋体"/>
        <charset val="134"/>
        <scheme val="major"/>
      </rPr>
      <t xml:space="preserve">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</si>
  <si>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MK-618-61K
RGB</t>
  </si>
  <si>
    <r>
      <rPr>
        <sz val="11"/>
        <color rgb="FFFF0000"/>
        <rFont val="宋体"/>
        <charset val="134"/>
        <scheme val="major"/>
      </rPr>
      <t>三模： 2.4G/蓝牙/有线-61键-</t>
    </r>
    <r>
      <rPr>
        <sz val="11"/>
        <rFont val="宋体"/>
        <charset val="134"/>
        <scheme val="major"/>
      </rPr>
      <t>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</si>
  <si>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MK-637-66K</t>
  </si>
  <si>
    <r>
      <rPr>
        <sz val="11"/>
        <color rgb="FFFF0000"/>
        <rFont val="宋体"/>
        <charset val="134"/>
        <scheme val="major"/>
      </rPr>
      <t>三模： 2.4G/蓝牙/有线--66键-</t>
    </r>
    <r>
      <rPr>
        <sz val="11"/>
        <rFont val="宋体"/>
        <charset val="134"/>
        <scheme val="major"/>
      </rPr>
      <t>机械键盘/</t>
    </r>
    <r>
      <rPr>
        <sz val="11"/>
        <color rgb="FFFF0000"/>
        <rFont val="宋体"/>
        <charset val="134"/>
        <scheme val="major"/>
      </rPr>
      <t>全铝五层填充Gasket+旋钮</t>
    </r>
    <r>
      <rPr>
        <sz val="11"/>
        <rFont val="宋体"/>
        <charset val="134"/>
        <scheme val="major"/>
      </rPr>
      <t xml:space="preserve">
方案：智慧无限
灯效：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寿命：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线材：1.8M/OD=3.5mm/镀镍+4芯屏蔽/普通皮线 
键帽：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电池：</t>
    </r>
    <r>
      <rPr>
        <sz val="11"/>
        <color rgb="FFFF0000"/>
        <rFont val="宋体"/>
        <charset val="134"/>
        <scheme val="major"/>
      </rPr>
      <t>6000mAh</t>
    </r>
    <r>
      <rPr>
        <sz val="11"/>
        <rFont val="宋体"/>
        <charset val="134"/>
        <scheme val="major"/>
      </rPr>
      <t xml:space="preserve">
尺寸：319*114*40.25mm
重量：1,329.3g</t>
    </r>
  </si>
  <si>
    <t>MK-659-67K</t>
  </si>
  <si>
    <r>
      <rPr>
        <sz val="11"/>
        <color rgb="FFFF0000"/>
        <rFont val="宋体"/>
        <charset val="134"/>
        <scheme val="major"/>
      </rPr>
      <t>三模: 2.4G/蓝牙/有线--67键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全铝五层填充Gasket</t>
    </r>
    <r>
      <rPr>
        <sz val="11"/>
        <rFont val="宋体"/>
        <charset val="134"/>
        <scheme val="major"/>
      </rPr>
      <t xml:space="preserve">
方案:智慧无限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           </t>
    </r>
    <r>
      <rPr>
        <sz val="11"/>
        <rFont val="宋体"/>
        <charset val="134"/>
        <scheme val="major"/>
      </rPr>
      <t xml:space="preserve">                          
电池：</t>
    </r>
    <r>
      <rPr>
        <sz val="11"/>
        <color rgb="FFFF0000"/>
        <rFont val="宋体"/>
        <charset val="134"/>
        <scheme val="major"/>
      </rPr>
      <t>4000mAh</t>
    </r>
    <r>
      <rPr>
        <sz val="11"/>
        <rFont val="宋体"/>
        <charset val="134"/>
        <scheme val="major"/>
      </rPr>
      <t xml:space="preserve">
尺寸:319*114*27.9mm
重量:</t>
    </r>
  </si>
  <si>
    <t>阳极套件价格，不含轴体键帽</t>
  </si>
  <si>
    <t>MK-606-68K</t>
  </si>
  <si>
    <r>
      <rPr>
        <b/>
        <sz val="11"/>
        <color rgb="FFFF0000"/>
        <rFont val="宋体"/>
        <charset val="0"/>
        <scheme val="major"/>
      </rPr>
      <t>有线单模-68键</t>
    </r>
    <r>
      <rPr>
        <b/>
        <sz val="11"/>
        <rFont val="宋体"/>
        <charset val="0"/>
        <scheme val="major"/>
      </rPr>
      <t>-机械键盘
方案：芯耀
灯光：</t>
    </r>
    <r>
      <rPr>
        <b/>
        <sz val="11"/>
        <color rgb="FFFF0000"/>
        <rFont val="宋体"/>
        <charset val="0"/>
        <scheme val="major"/>
      </rPr>
      <t>单/混光</t>
    </r>
    <r>
      <rPr>
        <b/>
        <sz val="11"/>
        <rFont val="宋体"/>
        <charset val="0"/>
        <scheme val="major"/>
      </rPr>
      <t xml:space="preserve">  18种灯效
轴体：机械轴焊接/国产轴
寿命：50,000,000次
PCB板:单面板
全键无冲 
线材:1.8M/OD=3.5mm/镀镍+4芯屏蔽/普通皮线
键帽 :双色注塑
尺寸:309.54*100.68*39.12mm
重量 :546.9g</t>
    </r>
  </si>
  <si>
    <r>
      <rPr>
        <b/>
        <sz val="11"/>
        <color rgb="FFFF0000"/>
        <rFont val="宋体"/>
        <charset val="0"/>
        <scheme val="major"/>
      </rPr>
      <t>有线单模-68键</t>
    </r>
    <r>
      <rPr>
        <b/>
        <sz val="11"/>
        <rFont val="宋体"/>
        <charset val="0"/>
        <scheme val="major"/>
      </rPr>
      <t>-机械键盘
方案：维盛
 灯光：</t>
    </r>
    <r>
      <rPr>
        <b/>
        <sz val="11"/>
        <color rgb="FFFF0000"/>
        <rFont val="宋体"/>
        <charset val="0"/>
        <scheme val="major"/>
      </rPr>
      <t xml:space="preserve">RGB </t>
    </r>
    <r>
      <rPr>
        <b/>
        <sz val="11"/>
        <rFont val="宋体"/>
        <charset val="0"/>
        <scheme val="major"/>
      </rPr>
      <t xml:space="preserve"> 18种灯效
轴体：机械轴焊接/国产轴
寿命：50,000,000次
PCB板:FR4双面板
全键无冲 
线材:1.8M/OD=3.5mm/镀镍+4芯屏蔽/普通皮线
键帽 :双色注塑
尺寸:309.54*100.68*39.12mm
重量 :546.9g</t>
    </r>
  </si>
  <si>
    <r>
      <rPr>
        <b/>
        <sz val="11"/>
        <color rgb="FFFF0000"/>
        <rFont val="宋体"/>
        <charset val="0"/>
        <scheme val="major"/>
      </rPr>
      <t>三模: 2.4G/蓝牙/有线-</t>
    </r>
    <r>
      <rPr>
        <b/>
        <sz val="11"/>
        <rFont val="宋体"/>
        <charset val="0"/>
        <scheme val="major"/>
      </rPr>
      <t>-68键-机械键盘
方案：容圆
灯光：</t>
    </r>
    <r>
      <rPr>
        <b/>
        <sz val="11"/>
        <color rgb="FFFF0000"/>
        <rFont val="宋体"/>
        <charset val="0"/>
        <scheme val="major"/>
      </rPr>
      <t>单色/混光</t>
    </r>
    <r>
      <rPr>
        <b/>
        <sz val="11"/>
        <rFont val="宋体"/>
        <charset val="0"/>
        <scheme val="major"/>
      </rPr>
      <t xml:space="preserve">  18种灯效
轴体：机械轴焊接/国产轴
寿命：50,000,000次
PCB板:</t>
    </r>
    <r>
      <rPr>
        <b/>
        <sz val="11"/>
        <color rgb="FFFF0000"/>
        <rFont val="宋体"/>
        <charset val="0"/>
        <scheme val="major"/>
      </rPr>
      <t>双面板</t>
    </r>
    <r>
      <rPr>
        <b/>
        <sz val="11"/>
        <rFont val="宋体"/>
        <charset val="0"/>
        <scheme val="major"/>
      </rPr>
      <t xml:space="preserve">
全键无冲 
线材:1.8M/OD=3.5mm/镀镍+4芯屏蔽/普通皮线
键帽 :双色注塑
电池容量：</t>
    </r>
    <r>
      <rPr>
        <b/>
        <sz val="11"/>
        <color rgb="FFFF0000"/>
        <rFont val="宋体"/>
        <charset val="0"/>
        <scheme val="major"/>
      </rPr>
      <t>1300mAh</t>
    </r>
    <r>
      <rPr>
        <b/>
        <sz val="11"/>
        <rFont val="宋体"/>
        <charset val="0"/>
        <scheme val="major"/>
      </rPr>
      <t xml:space="preserve">
尺寸:309.54*100.68*39.12mm
重量 :581.9g</t>
    </r>
  </si>
  <si>
    <t>双面板</t>
  </si>
  <si>
    <r>
      <rPr>
        <b/>
        <sz val="11"/>
        <color rgb="FFFF0000"/>
        <rFont val="宋体"/>
        <charset val="0"/>
        <scheme val="major"/>
      </rPr>
      <t>三模: 2.4G/蓝牙/有线</t>
    </r>
    <r>
      <rPr>
        <b/>
        <sz val="11"/>
        <rFont val="宋体"/>
        <charset val="0"/>
        <scheme val="major"/>
      </rPr>
      <t>--68键-机械键盘
方案：贝盈
灯光：</t>
    </r>
    <r>
      <rPr>
        <b/>
        <sz val="11"/>
        <color rgb="FFFF0000"/>
        <rFont val="宋体"/>
        <charset val="0"/>
        <scheme val="major"/>
      </rPr>
      <t xml:space="preserve">RGB </t>
    </r>
    <r>
      <rPr>
        <b/>
        <sz val="11"/>
        <rFont val="宋体"/>
        <charset val="0"/>
        <scheme val="major"/>
      </rPr>
      <t xml:space="preserve"> 18种灯效
轴体：机械轴焊接/国产轴
寿命：50,000,000次
PCB板:FR4</t>
    </r>
    <r>
      <rPr>
        <b/>
        <sz val="11"/>
        <color rgb="FFFF0000"/>
        <rFont val="宋体"/>
        <charset val="0"/>
        <scheme val="major"/>
      </rPr>
      <t>双面板</t>
    </r>
    <r>
      <rPr>
        <b/>
        <sz val="11"/>
        <rFont val="宋体"/>
        <charset val="0"/>
        <scheme val="major"/>
      </rPr>
      <t xml:space="preserve">
全键无冲 
线材:1.8M/OD=3.5mm/镀镍+4芯屏蔽/普通皮线
键帽 :双色注塑
电池容量：</t>
    </r>
    <r>
      <rPr>
        <b/>
        <sz val="11"/>
        <color rgb="FFFF0000"/>
        <rFont val="宋体"/>
        <charset val="0"/>
        <scheme val="major"/>
      </rPr>
      <t>1300mAh</t>
    </r>
    <r>
      <rPr>
        <b/>
        <sz val="11"/>
        <rFont val="宋体"/>
        <charset val="0"/>
        <scheme val="major"/>
      </rPr>
      <t xml:space="preserve">
尺寸:309.54*100.68*39.12mm
重量 :581.9g</t>
    </r>
  </si>
  <si>
    <t>MK-607-68K</t>
  </si>
  <si>
    <r>
      <rPr>
        <sz val="11"/>
        <color rgb="FFFF0000"/>
        <rFont val="宋体"/>
        <charset val="0"/>
        <scheme val="major"/>
      </rPr>
      <t>三模: 2.4G/蓝牙/有线</t>
    </r>
    <r>
      <rPr>
        <sz val="11"/>
        <color theme="1"/>
        <rFont val="宋体"/>
        <charset val="0"/>
        <scheme val="major"/>
      </rPr>
      <t>--68键-机械键盘</t>
    </r>
    <r>
      <rPr>
        <sz val="11"/>
        <color rgb="FFFF0000"/>
        <rFont val="宋体"/>
        <charset val="0"/>
        <scheme val="major"/>
      </rPr>
      <t>全硅胶船壳</t>
    </r>
    <r>
      <rPr>
        <sz val="11"/>
        <color theme="1"/>
        <rFont val="宋体"/>
        <charset val="0"/>
        <scheme val="major"/>
      </rPr>
      <t>结构
方案：贝盈
灯光：</t>
    </r>
    <r>
      <rPr>
        <sz val="11"/>
        <color rgb="FFFF0000"/>
        <rFont val="宋体"/>
        <charset val="0"/>
        <scheme val="major"/>
      </rPr>
      <t>RGB</t>
    </r>
    <r>
      <rPr>
        <sz val="11"/>
        <color theme="1"/>
        <rFont val="宋体"/>
        <charset val="0"/>
        <scheme val="major"/>
      </rPr>
      <t xml:space="preserve">  18种灯效
轴体：机械轴</t>
    </r>
    <r>
      <rPr>
        <sz val="11"/>
        <color rgb="FFFF0000"/>
        <rFont val="宋体"/>
        <charset val="0"/>
        <scheme val="major"/>
      </rPr>
      <t>热插拔</t>
    </r>
    <r>
      <rPr>
        <sz val="11"/>
        <color theme="1"/>
        <rFont val="宋体"/>
        <charset val="0"/>
        <scheme val="major"/>
      </rPr>
      <t>-国产轴
寿命：50,000,000
PCB板:FR4</t>
    </r>
    <r>
      <rPr>
        <sz val="11"/>
        <color rgb="FFFF0000"/>
        <rFont val="宋体"/>
        <charset val="0"/>
        <scheme val="major"/>
      </rPr>
      <t>双面板</t>
    </r>
    <r>
      <rPr>
        <sz val="11"/>
        <color theme="1"/>
        <rFont val="宋体"/>
        <charset val="0"/>
        <scheme val="major"/>
      </rPr>
      <t xml:space="preserve">
全键无冲 
线材:1.8M/OD=3.5mm/</t>
    </r>
    <r>
      <rPr>
        <sz val="11"/>
        <color rgb="FFFF0000"/>
        <rFont val="宋体"/>
        <charset val="0"/>
        <scheme val="major"/>
      </rPr>
      <t>镀金+4芯屏蔽带磁环/编织</t>
    </r>
    <r>
      <rPr>
        <sz val="11"/>
        <color theme="1"/>
        <rFont val="宋体"/>
        <charset val="0"/>
        <scheme val="major"/>
      </rPr>
      <t xml:space="preserve"> 
键帽:</t>
    </r>
    <r>
      <rPr>
        <sz val="11"/>
        <color rgb="FFFF0000"/>
        <rFont val="宋体"/>
        <charset val="0"/>
        <scheme val="major"/>
      </rPr>
      <t>PBT五面热升华</t>
    </r>
    <r>
      <rPr>
        <sz val="11"/>
        <color theme="1"/>
        <rFont val="宋体"/>
        <charset val="0"/>
        <scheme val="major"/>
      </rPr>
      <t xml:space="preserve">
电池容量：4000mAH
尺寸: 380*181.1*70.9mm
重量: 1637g</t>
    </r>
  </si>
  <si>
    <t>MK910-68K</t>
  </si>
  <si>
    <r>
      <rPr>
        <sz val="11"/>
        <color rgb="FFFF0000"/>
        <rFont val="宋体"/>
        <charset val="134"/>
        <scheme val="major"/>
      </rPr>
      <t>单模: 有线--68键-</t>
    </r>
    <r>
      <rPr>
        <sz val="11"/>
        <rFont val="宋体"/>
        <charset val="134"/>
        <scheme val="major"/>
      </rPr>
      <t xml:space="preserve">机械键盘 </t>
    </r>
    <r>
      <rPr>
        <sz val="11"/>
        <color rgb="FFFF0000"/>
        <rFont val="宋体"/>
        <charset val="134"/>
        <scheme val="major"/>
      </rPr>
      <t>塑胶船壳</t>
    </r>
    <r>
      <rPr>
        <sz val="11"/>
        <rFont val="宋体"/>
        <charset val="134"/>
        <scheme val="major"/>
      </rPr>
      <t xml:space="preserve">
方案:芯耀
灯效:</t>
    </r>
    <r>
      <rPr>
        <sz val="11"/>
        <color rgb="FFFF0000"/>
        <rFont val="宋体"/>
        <charset val="134"/>
        <scheme val="major"/>
      </rPr>
      <t>白光</t>
    </r>
    <r>
      <rPr>
        <sz val="11"/>
        <rFont val="宋体"/>
        <charset val="134"/>
        <scheme val="major"/>
      </rPr>
      <t xml:space="preserve"> 18种灯效
轴体:机械轴焊接/ 国产轴
寿命:50,000,000
PCB板:CEM-3单面板
</t>
    </r>
    <r>
      <rPr>
        <sz val="11"/>
        <color rgb="FF000000"/>
        <rFont val="宋体"/>
        <charset val="134"/>
        <scheme val="major"/>
      </rPr>
      <t>全键无冲</t>
    </r>
    <r>
      <rPr>
        <sz val="11"/>
        <rFont val="宋体"/>
        <charset val="134"/>
        <scheme val="major"/>
      </rPr>
      <t xml:space="preserve">
线材:1.8M/OD=3.5mm/镀镍+4芯屏蔽/普通皮线 
键帽:ABS双色注塑
尺寸:311.52*102.52*35.87mm</t>
    </r>
  </si>
  <si>
    <r>
      <rPr>
        <sz val="11"/>
        <color rgb="FFFF0000"/>
        <rFont val="宋体"/>
        <charset val="134"/>
        <scheme val="major"/>
      </rPr>
      <t>单模: 有线--68键</t>
    </r>
    <r>
      <rPr>
        <sz val="11"/>
        <rFont val="宋体"/>
        <charset val="134"/>
        <scheme val="major"/>
      </rPr>
      <t>-机械键盘 塑胶船壳
方案: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轴体:机械轴焊接/ 国产轴
寿命:50,000,000
PCB板: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键帽:ABS双色注塑
尺寸:311.52*102.52*35.87mm
重量:</t>
    </r>
  </si>
  <si>
    <r>
      <rPr>
        <sz val="11"/>
        <color rgb="FFFF0000"/>
        <rFont val="宋体"/>
        <charset val="134"/>
        <scheme val="major"/>
      </rPr>
      <t>三模: 2.4G/蓝牙/有线--68键</t>
    </r>
    <r>
      <rPr>
        <sz val="11"/>
        <rFont val="宋体"/>
        <charset val="134"/>
        <scheme val="major"/>
      </rPr>
      <t>-机械键盘 塑胶船壳
方案:
灯效:</t>
    </r>
    <r>
      <rPr>
        <sz val="11"/>
        <color rgb="FFFF0000"/>
        <rFont val="宋体"/>
        <charset val="134"/>
        <scheme val="major"/>
      </rPr>
      <t>单色/混光</t>
    </r>
    <r>
      <rPr>
        <sz val="11"/>
        <rFont val="宋体"/>
        <charset val="134"/>
        <scheme val="major"/>
      </rPr>
      <t xml:space="preserve">
轴体:机械轴焊接/ 国产轴
寿命:50,000,000
PCB板: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键帽:ABS双色注塑
电池容量：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尺寸:311.52*102.52*35.87mm
重量:</t>
    </r>
  </si>
  <si>
    <r>
      <rPr>
        <sz val="11"/>
        <color rgb="FFFF0000"/>
        <rFont val="宋体"/>
        <charset val="134"/>
        <scheme val="major"/>
      </rPr>
      <t>三模: 2.4G/蓝牙/有线--68键</t>
    </r>
    <r>
      <rPr>
        <sz val="11"/>
        <rFont val="宋体"/>
        <charset val="134"/>
        <scheme val="major"/>
      </rPr>
      <t>-机械键盘 塑胶船壳
方案:
灯效:</t>
    </r>
    <r>
      <rPr>
        <sz val="11"/>
        <color rgb="FFFF0000"/>
        <rFont val="宋体"/>
        <charset val="134"/>
        <scheme val="major"/>
      </rPr>
      <t xml:space="preserve">RGB </t>
    </r>
    <r>
      <rPr>
        <sz val="11"/>
        <rFont val="宋体"/>
        <charset val="134"/>
        <scheme val="major"/>
      </rPr>
      <t>18种灯效
轴体:机械轴焊接/ 国产轴
寿命:50,000,000
PCB板: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键帽:ABS双色注塑
电池容量：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尺寸:311.52*102.52*35.87mm
重量:</t>
    </r>
  </si>
  <si>
    <t>MK-618-68K
单色/混光</t>
  </si>
  <si>
    <r>
      <rPr>
        <sz val="11"/>
        <color rgb="FFFF0000"/>
        <rFont val="宋体"/>
        <charset val="134"/>
        <scheme val="major"/>
      </rPr>
      <t>三模： 2.4G/蓝牙/有线-68键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单色/混光</t>
    </r>
    <r>
      <rPr>
        <sz val="11"/>
        <rFont val="宋体"/>
        <charset val="134"/>
        <scheme val="major"/>
      </rPr>
      <t xml:space="preserve">，18种灯效
轴体：机械焊接轴/高特矮红轴
寿命：50,000,000
PCB板：单面板
</t>
    </r>
    <r>
      <rPr>
        <sz val="11"/>
        <color rgb="FFFF0000"/>
        <rFont val="宋体"/>
        <charset val="134"/>
        <scheme val="major"/>
      </rPr>
      <t>全键无冲</t>
    </r>
    <r>
      <rPr>
        <sz val="11"/>
        <rFont val="宋体"/>
        <charset val="134"/>
        <scheme val="major"/>
      </rPr>
      <t xml:space="preserve">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</si>
  <si>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MK-618-68K
RGB</t>
  </si>
  <si>
    <r>
      <rPr>
        <sz val="11"/>
        <color rgb="FFFF0000"/>
        <rFont val="宋体"/>
        <charset val="134"/>
        <scheme val="major"/>
      </rPr>
      <t>三模： 2.4G/蓝牙/有线-68键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轴体：机械焊接轴/高特矮红轴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</si>
  <si>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MK-650-68K</t>
  </si>
  <si>
    <r>
      <rPr>
        <sz val="11"/>
        <color rgb="FFFF0000"/>
        <rFont val="宋体"/>
        <charset val="134"/>
        <scheme val="major"/>
      </rPr>
      <t>三模: 2.4G/蓝牙/有线-</t>
    </r>
    <r>
      <rPr>
        <sz val="11"/>
        <rFont val="宋体"/>
        <charset val="134"/>
        <scheme val="major"/>
      </rPr>
      <t>-68键-机械键盘</t>
    </r>
    <r>
      <rPr>
        <sz val="11"/>
        <color rgb="FFFF0000"/>
        <rFont val="宋体"/>
        <charset val="134"/>
        <scheme val="major"/>
      </rPr>
      <t>全铝五层填充Gasket</t>
    </r>
    <r>
      <rPr>
        <sz val="11"/>
        <rFont val="宋体"/>
        <charset val="134"/>
        <scheme val="major"/>
      </rPr>
      <t xml:space="preserve">
方案:智慧无限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                 </t>
    </r>
    <r>
      <rPr>
        <sz val="11"/>
        <rFont val="宋体"/>
        <charset val="134"/>
        <scheme val="major"/>
      </rPr>
      <t xml:space="preserve">                
电池：</t>
    </r>
    <r>
      <rPr>
        <sz val="11"/>
        <color rgb="FFFF0000"/>
        <rFont val="宋体"/>
        <charset val="134"/>
        <scheme val="major"/>
      </rPr>
      <t>8000mAh</t>
    </r>
    <r>
      <rPr>
        <sz val="11"/>
        <rFont val="宋体"/>
        <charset val="134"/>
        <scheme val="major"/>
      </rPr>
      <t xml:space="preserve">
尺寸:319.4*110*39.9mm
重量:1212.4g</t>
    </r>
  </si>
  <si>
    <t>MK-902-68K</t>
  </si>
  <si>
    <r>
      <rPr>
        <sz val="11"/>
        <color rgb="FFFF0000"/>
        <rFont val="宋体"/>
        <charset val="0"/>
        <scheme val="major"/>
      </rPr>
      <t>三模: 2.4G/蓝牙/有线--68键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塑胶三层填充Gasket+屏幕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线材：普通皮线 镀镍+4芯屏蔽</t>
    </r>
    <r>
      <rPr>
        <sz val="11"/>
        <color rgb="FFFF0000"/>
        <rFont val="宋体"/>
        <charset val="0"/>
        <scheme val="major"/>
      </rPr>
      <t>带磁环</t>
    </r>
    <r>
      <rPr>
        <sz val="11"/>
        <rFont val="宋体"/>
        <charset val="0"/>
        <scheme val="major"/>
      </rPr>
      <t xml:space="preserve"> 1.8M/OD=3.5mm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电池容量：4000mAh
尺寸：364.8*113.8*42mm
重量：938g</t>
    </r>
  </si>
  <si>
    <t>MK-856-79K</t>
  </si>
  <si>
    <r>
      <rPr>
        <sz val="11"/>
        <color rgb="FFFF0000"/>
        <rFont val="宋体"/>
        <charset val="0"/>
        <scheme val="major"/>
      </rPr>
      <t>三模: 2.4G/蓝牙/有线--79键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全铝五层填充Gasket+旋钮+屏幕</t>
    </r>
    <r>
      <rPr>
        <sz val="11"/>
        <rFont val="宋体"/>
        <charset val="0"/>
        <scheme val="major"/>
      </rPr>
      <t xml:space="preserve">
方案：智慧无限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</t>
    </r>
    <r>
      <rPr>
        <sz val="11"/>
        <color rgb="FFFF0000"/>
        <rFont val="宋体"/>
        <charset val="0"/>
        <scheme val="major"/>
      </rPr>
      <t>6000mAh</t>
    </r>
    <r>
      <rPr>
        <sz val="11"/>
        <rFont val="宋体"/>
        <charset val="0"/>
        <scheme val="major"/>
      </rPr>
      <t xml:space="preserve">
尺寸：314.45*137.7*41.1mm
重量：没有重量</t>
    </r>
  </si>
  <si>
    <t>MK-830-80K</t>
  </si>
  <si>
    <r>
      <rPr>
        <sz val="11"/>
        <color rgb="FFFF0000"/>
        <rFont val="宋体"/>
        <charset val="0"/>
        <scheme val="major"/>
      </rPr>
      <t>三模: 2.4G/蓝牙/有线--80键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全铝五层填充Gasket</t>
    </r>
    <r>
      <rPr>
        <sz val="11"/>
        <rFont val="宋体"/>
        <charset val="0"/>
        <scheme val="major"/>
      </rPr>
      <t xml:space="preserve">
方案：容圆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寿命：不含轴体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</t>
    </r>
    <r>
      <rPr>
        <sz val="11"/>
        <color rgb="FFFF0000"/>
        <rFont val="宋体"/>
        <charset val="0"/>
        <scheme val="major"/>
      </rPr>
      <t>6000mAh</t>
    </r>
    <r>
      <rPr>
        <sz val="11"/>
        <rFont val="宋体"/>
        <charset val="0"/>
        <scheme val="major"/>
      </rPr>
      <t xml:space="preserve">
尺寸：316.5*139.7*38.2mm
重量：1476g</t>
    </r>
  </si>
  <si>
    <t>MK-820-80K</t>
  </si>
  <si>
    <r>
      <rPr>
        <sz val="11"/>
        <color rgb="FFFF0000"/>
        <rFont val="宋体"/>
        <charset val="0"/>
        <scheme val="major"/>
      </rPr>
      <t>三模: 2.4G/蓝牙/有线--80键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半铝五层填充Gasket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尺寸：320.7*134*39mm
重量：1097.4g</t>
    </r>
  </si>
  <si>
    <t>MK-619-81K</t>
  </si>
  <si>
    <r>
      <rPr>
        <sz val="11"/>
        <color rgb="FFFF0000"/>
        <rFont val="宋体"/>
        <charset val="0"/>
        <scheme val="major"/>
      </rPr>
      <t>三模: 2.4G/蓝牙/有线</t>
    </r>
    <r>
      <rPr>
        <sz val="11"/>
        <rFont val="宋体"/>
        <charset val="0"/>
        <scheme val="major"/>
      </rPr>
      <t>--81键-机械键盘</t>
    </r>
    <r>
      <rPr>
        <sz val="11"/>
        <color rgb="FFFF0000"/>
        <rFont val="宋体"/>
        <charset val="0"/>
        <scheme val="major"/>
      </rPr>
      <t>五层填充Gasket矮轴</t>
    </r>
    <r>
      <rPr>
        <sz val="11"/>
        <rFont val="宋体"/>
        <charset val="0"/>
        <scheme val="major"/>
      </rPr>
      <t xml:space="preserve">
方案;容圆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轴体：高特矮轴
寿命：50,000,000次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：</t>
    </r>
    <r>
      <rPr>
        <sz val="11"/>
        <color rgb="FFFF0000"/>
        <rFont val="宋体"/>
        <charset val="0"/>
        <scheme val="major"/>
      </rPr>
      <t>双拼色PBT键帽</t>
    </r>
    <r>
      <rPr>
        <sz val="11"/>
        <rFont val="宋体"/>
        <charset val="0"/>
        <scheme val="major"/>
      </rPr>
      <t xml:space="preserve">
电池容量:</t>
    </r>
    <r>
      <rPr>
        <sz val="11"/>
        <color rgb="FFFF0000"/>
        <rFont val="宋体"/>
        <charset val="0"/>
        <scheme val="major"/>
      </rPr>
      <t>2200mAh</t>
    </r>
    <r>
      <rPr>
        <sz val="11"/>
        <rFont val="宋体"/>
        <charset val="0"/>
        <scheme val="major"/>
      </rPr>
      <t xml:space="preserve">
尺寸：330.71*46.83*24.9mm
重量: 826.4g</t>
    </r>
  </si>
  <si>
    <r>
      <rPr>
        <sz val="12"/>
        <color rgb="FFFF0000"/>
        <rFont val="Calibri"/>
        <charset val="134"/>
      </rPr>
      <t xml:space="preserve">2200 </t>
    </r>
    <r>
      <rPr>
        <sz val="12"/>
        <color rgb="FFFF0000"/>
        <rFont val="宋体-简"/>
        <charset val="134"/>
      </rPr>
      <t>？</t>
    </r>
  </si>
  <si>
    <t>V75 PRO-81K</t>
  </si>
  <si>
    <r>
      <rPr>
        <sz val="11"/>
        <color rgb="FFFF0000"/>
        <rFont val="宋体"/>
        <charset val="134"/>
        <scheme val="major"/>
      </rPr>
      <t>三模: 2.4G/蓝牙/有线--81键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半铝+屏幕</t>
    </r>
    <r>
      <rPr>
        <sz val="11"/>
        <rFont val="宋体"/>
        <charset val="134"/>
        <scheme val="major"/>
      </rPr>
      <t xml:space="preserve">
方案:维盛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</t>
    </r>
    <r>
      <rPr>
        <sz val="11"/>
        <color rgb="FFFF0000"/>
        <rFont val="宋体"/>
        <charset val="134"/>
        <scheme val="major"/>
      </rPr>
      <t>8000mAH</t>
    </r>
    <r>
      <rPr>
        <sz val="11"/>
        <rFont val="宋体"/>
        <charset val="134"/>
        <scheme val="major"/>
      </rPr>
      <t xml:space="preserve">
尺寸:324.67*136.00*40.62mm 
重量:1192.7g</t>
    </r>
  </si>
  <si>
    <t>MK-901-81K</t>
  </si>
  <si>
    <r>
      <rPr>
        <sz val="11"/>
        <rFont val="宋体"/>
        <charset val="134"/>
        <scheme val="major"/>
      </rPr>
      <t>三模: 2.4G/蓝牙/有线--81键-机械键盘</t>
    </r>
    <r>
      <rPr>
        <sz val="11"/>
        <color rgb="FFFF0000"/>
        <rFont val="宋体"/>
        <charset val="134"/>
        <scheme val="major"/>
      </rPr>
      <t>全塑胶五层填充Gasket+旋钮
可移除硅胶 带平板及手机支架位</t>
    </r>
    <r>
      <rPr>
        <sz val="11"/>
        <rFont val="宋体"/>
        <charset val="134"/>
        <scheme val="major"/>
      </rPr>
      <t xml:space="preserve">
方案:贝盈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</t>
    </r>
    <r>
      <rPr>
        <sz val="11"/>
        <color rgb="FFFF0000"/>
        <rFont val="宋体"/>
        <charset val="134"/>
        <scheme val="major"/>
      </rPr>
      <t>8000mAH</t>
    </r>
    <r>
      <rPr>
        <sz val="11"/>
        <rFont val="宋体"/>
        <charset val="134"/>
        <scheme val="major"/>
      </rPr>
      <t xml:space="preserve">
尺寸:319.45*137.7*30.15mm
重量:1134.5g</t>
    </r>
  </si>
  <si>
    <t>套件价格，不含轴体键帽</t>
  </si>
  <si>
    <t>MK-868-81K</t>
  </si>
  <si>
    <r>
      <rPr>
        <sz val="11"/>
        <color rgb="FFFF0000"/>
        <rFont val="宋体"/>
        <charset val="134"/>
        <scheme val="major"/>
      </rPr>
      <t>三模: 2.4G/蓝牙/有线--81键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全铝五层填充Gasket</t>
    </r>
    <r>
      <rPr>
        <sz val="11"/>
        <rFont val="宋体"/>
        <charset val="134"/>
        <scheme val="major"/>
      </rPr>
      <t xml:space="preserve">
方案:智慧无限
灯效:</t>
    </r>
    <r>
      <rPr>
        <sz val="11"/>
        <color rgb="FFFF0000"/>
        <rFont val="宋体"/>
        <charset val="134"/>
        <scheme val="major"/>
      </rPr>
      <t>RGB，</t>
    </r>
    <r>
      <rPr>
        <sz val="11"/>
        <rFont val="宋体"/>
        <charset val="134"/>
        <scheme val="major"/>
      </rPr>
      <t>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</t>
    </r>
    <r>
      <rPr>
        <sz val="11"/>
        <rFont val="宋体"/>
        <charset val="134"/>
        <scheme val="major"/>
      </rPr>
      <t xml:space="preserve">                                 
电池：</t>
    </r>
    <r>
      <rPr>
        <sz val="11"/>
        <color rgb="FFFF0000"/>
        <rFont val="宋体"/>
        <charset val="134"/>
        <scheme val="major"/>
      </rPr>
      <t>4000mAh</t>
    </r>
    <r>
      <rPr>
        <sz val="11"/>
        <rFont val="宋体"/>
        <charset val="134"/>
        <scheme val="major"/>
      </rPr>
      <t xml:space="preserve">
尺寸:319.45*137.7*30.15mm
重量:</t>
    </r>
  </si>
  <si>
    <t>IK75-82K</t>
  </si>
  <si>
    <r>
      <rPr>
        <sz val="11"/>
        <color rgb="FFFF0000"/>
        <rFont val="宋体"/>
        <charset val="0"/>
        <scheme val="major"/>
      </rPr>
      <t>有线单模-82键-</t>
    </r>
    <r>
      <rPr>
        <sz val="11"/>
        <rFont val="宋体"/>
        <charset val="0"/>
        <scheme val="major"/>
      </rPr>
      <t>机械键盘</t>
    </r>
    <r>
      <rPr>
        <sz val="11"/>
        <color rgb="FFFF0000"/>
        <rFont val="宋体"/>
        <charset val="0"/>
        <scheme val="major"/>
      </rPr>
      <t>塑胶五层填充Gasket+旋钮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白光</t>
    </r>
    <r>
      <rPr>
        <sz val="11"/>
        <rFont val="宋体"/>
        <charset val="0"/>
        <scheme val="major"/>
      </rPr>
      <t>，18种灯光模式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寿命：不含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尺寸：363.8*135.255.9mm
重量 ：620g</t>
    </r>
  </si>
  <si>
    <r>
      <rPr>
        <sz val="11"/>
        <color rgb="FFFF0000"/>
        <rFont val="宋体"/>
        <charset val="0"/>
        <scheme val="major"/>
      </rPr>
      <t>有线单模-82键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塑胶五层填充Gasket+旋钮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寿命：不含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尺寸：363.8*135.255.9mm
重量 ：620g</t>
    </r>
  </si>
  <si>
    <r>
      <rPr>
        <sz val="11"/>
        <color rgb="FFFF0000"/>
        <rFont val="宋体"/>
        <charset val="0"/>
        <scheme val="major"/>
      </rPr>
      <t>三模: 2.4G/蓝牙/有线</t>
    </r>
    <r>
      <rPr>
        <sz val="11"/>
        <rFont val="宋体"/>
        <charset val="0"/>
        <scheme val="major"/>
      </rPr>
      <t>--82键-机械键盘</t>
    </r>
    <r>
      <rPr>
        <sz val="11"/>
        <color rgb="FFFF0000"/>
        <rFont val="宋体"/>
        <charset val="0"/>
        <scheme val="major"/>
      </rPr>
      <t>塑胶五层填充Gasket+旋钮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寿命：不含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电池容量:</t>
    </r>
    <r>
      <rPr>
        <sz val="11"/>
        <color rgb="FFFF0000"/>
        <rFont val="宋体"/>
        <charset val="0"/>
        <scheme val="major"/>
      </rPr>
      <t>4000mAh</t>
    </r>
    <r>
      <rPr>
        <sz val="11"/>
        <rFont val="宋体"/>
        <charset val="0"/>
        <scheme val="major"/>
      </rPr>
      <t xml:space="preserve">
尺寸：363.8*135.255.9mm
重量 ：693.5g</t>
    </r>
  </si>
  <si>
    <t>MK811A-82K</t>
  </si>
  <si>
    <r>
      <rPr>
        <sz val="11"/>
        <color rgb="FFFF0000"/>
        <rFont val="宋体"/>
        <charset val="0"/>
        <scheme val="major"/>
      </rPr>
      <t>单模: 有线--82键</t>
    </r>
    <r>
      <rPr>
        <sz val="11"/>
        <rFont val="宋体"/>
        <charset val="0"/>
        <scheme val="major"/>
      </rPr>
      <t>-机械键盘带</t>
    </r>
    <r>
      <rPr>
        <sz val="11"/>
        <color rgb="FFFF0000"/>
        <rFont val="宋体"/>
        <charset val="0"/>
        <scheme val="major"/>
      </rPr>
      <t>旋钮 塑胶TOP</t>
    </r>
    <r>
      <rPr>
        <sz val="11"/>
        <rFont val="宋体"/>
        <charset val="0"/>
        <scheme val="major"/>
      </rPr>
      <t xml:space="preserve">
方案：芯耀 
灯光：</t>
    </r>
    <r>
      <rPr>
        <sz val="11"/>
        <color rgb="FFFF0000"/>
        <rFont val="宋体"/>
        <charset val="0"/>
        <scheme val="major"/>
      </rPr>
      <t>混光/单色</t>
    </r>
    <r>
      <rPr>
        <sz val="11"/>
        <rFont val="宋体"/>
        <charset val="0"/>
        <scheme val="major"/>
      </rPr>
      <t xml:space="preserve">，18种灯效
轴体：机械焊接轴/国产轴
寿命：50,000,000
PCB板：CEM-3单面板
</t>
    </r>
    <r>
      <rPr>
        <sz val="11"/>
        <color rgb="FFFF0000"/>
        <rFont val="宋体"/>
        <charset val="0"/>
        <scheme val="major"/>
      </rPr>
      <t>全键无冲</t>
    </r>
    <r>
      <rPr>
        <sz val="11"/>
        <rFont val="宋体"/>
        <charset val="0"/>
        <scheme val="major"/>
      </rPr>
      <t xml:space="preserve">
线材:1.8M/OD=3.5mm/镀镍+4芯屏蔽/普通皮线 
键帽：双色注塑
尺寸：336.2*141.97*43mm
重量：766g</t>
    </r>
  </si>
  <si>
    <r>
      <rPr>
        <sz val="11"/>
        <color rgb="FFFF0000"/>
        <rFont val="宋体"/>
        <charset val="0"/>
        <scheme val="major"/>
      </rPr>
      <t>单模: 有线--82键-</t>
    </r>
    <r>
      <rPr>
        <sz val="11"/>
        <rFont val="宋体"/>
        <charset val="0"/>
        <scheme val="major"/>
      </rPr>
      <t>机械键盘带</t>
    </r>
    <r>
      <rPr>
        <sz val="11"/>
        <color rgb="FFFF0000"/>
        <rFont val="宋体"/>
        <charset val="0"/>
        <scheme val="major"/>
      </rPr>
      <t>旋钮 塑胶TOP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
尺寸：336.2*141.97*43mm
重量：766g</t>
    </r>
  </si>
  <si>
    <r>
      <rPr>
        <sz val="11"/>
        <color rgb="FFFF0000"/>
        <rFont val="宋体"/>
        <charset val="0"/>
        <scheme val="major"/>
      </rPr>
      <t>三模: 2.4G/蓝牙/有线-</t>
    </r>
    <r>
      <rPr>
        <sz val="11"/>
        <rFont val="宋体"/>
        <charset val="0"/>
        <scheme val="major"/>
      </rPr>
      <t>-82键-机械键盘带</t>
    </r>
    <r>
      <rPr>
        <sz val="11"/>
        <color rgb="FFFF0000"/>
        <rFont val="宋体"/>
        <charset val="0"/>
        <scheme val="major"/>
      </rPr>
      <t>旋钮 塑胶TOP</t>
    </r>
    <r>
      <rPr>
        <sz val="11"/>
        <rFont val="宋体"/>
        <charset val="0"/>
        <scheme val="major"/>
      </rPr>
      <t xml:space="preserve">
方案：
灯光：</t>
    </r>
    <r>
      <rPr>
        <sz val="11"/>
        <color rgb="FFFF0000"/>
        <rFont val="宋体"/>
        <charset val="0"/>
        <scheme val="major"/>
      </rPr>
      <t>单光</t>
    </r>
    <r>
      <rPr>
        <sz val="11"/>
        <rFont val="宋体"/>
        <charset val="0"/>
        <scheme val="major"/>
      </rPr>
      <t>，18种灯效
轴体：机械焊接轴/国产轴
寿命：50,000,000
PCB板：</t>
    </r>
    <r>
      <rPr>
        <sz val="11"/>
        <color rgb="FFFF0000"/>
        <rFont val="宋体"/>
        <charset val="0"/>
        <scheme val="major"/>
      </rPr>
      <t>单面板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              
电池容量：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尺寸：336.2*141.97*43mm
重量：839.5g</t>
    </r>
  </si>
  <si>
    <r>
      <rPr>
        <sz val="11"/>
        <color rgb="FFFF0000"/>
        <rFont val="宋体"/>
        <charset val="0"/>
        <scheme val="major"/>
      </rPr>
      <t>三模: 2.4G/蓝牙/有线--82键</t>
    </r>
    <r>
      <rPr>
        <sz val="11"/>
        <rFont val="宋体"/>
        <charset val="0"/>
        <scheme val="major"/>
      </rPr>
      <t>-机械键盘带</t>
    </r>
    <r>
      <rPr>
        <sz val="11"/>
        <color rgb="FFFF0000"/>
        <rFont val="宋体"/>
        <charset val="0"/>
        <scheme val="major"/>
      </rPr>
      <t>旋钮 塑胶TOP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              
电池容量：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尺寸：336.2*141.97*43mm
重量：839.5g</t>
    </r>
  </si>
  <si>
    <t>MK825-82K</t>
  </si>
  <si>
    <r>
      <rPr>
        <sz val="11"/>
        <color rgb="FFFF0000"/>
        <rFont val="宋体"/>
        <charset val="0"/>
        <scheme val="major"/>
      </rPr>
      <t>单模: 有线--82键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带旋钮塑胶五层填充Gasket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尺寸：334.4*143.6*42.15mm
重量：919.2g</t>
    </r>
  </si>
  <si>
    <r>
      <rPr>
        <sz val="11"/>
        <color rgb="FFFF0000"/>
        <rFont val="宋体"/>
        <charset val="0"/>
        <scheme val="major"/>
      </rPr>
      <t>三模: 2.4G/蓝牙/有线--82键</t>
    </r>
    <r>
      <rPr>
        <sz val="11"/>
        <rFont val="宋体"/>
        <charset val="0"/>
        <scheme val="major"/>
      </rPr>
      <t>-机械键盘带</t>
    </r>
    <r>
      <rPr>
        <sz val="11"/>
        <color rgb="FFFF0000"/>
        <rFont val="宋体"/>
        <charset val="0"/>
        <scheme val="major"/>
      </rPr>
      <t>旋钮塑胶五层填充Gasket</t>
    </r>
    <r>
      <rPr>
        <sz val="11"/>
        <rFont val="宋体"/>
        <charset val="0"/>
        <scheme val="major"/>
      </rPr>
      <t xml:space="preserve">
方案：容圆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尺寸：334.4*143.6*42.15mm
重量：992.7g</t>
    </r>
  </si>
  <si>
    <t>MK-866-82K</t>
  </si>
  <si>
    <r>
      <rPr>
        <sz val="11"/>
        <color rgb="FFFF0000"/>
        <rFont val="宋体"/>
        <charset val="134"/>
        <scheme val="major"/>
      </rPr>
      <t>三模: 2.4G/蓝牙/有线--82键</t>
    </r>
    <r>
      <rPr>
        <sz val="11"/>
        <rFont val="宋体"/>
        <charset val="134"/>
        <scheme val="major"/>
      </rPr>
      <t xml:space="preserve">-机械键盘 </t>
    </r>
    <r>
      <rPr>
        <sz val="11"/>
        <color rgb="FFFF0000"/>
        <rFont val="宋体"/>
        <charset val="134"/>
        <scheme val="major"/>
      </rPr>
      <t>阳极化全铝五层填充Gasket</t>
    </r>
    <r>
      <rPr>
        <sz val="11"/>
        <rFont val="宋体"/>
        <charset val="134"/>
        <scheme val="major"/>
      </rPr>
      <t xml:space="preserve">
方案:容圆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 </t>
    </r>
    <r>
      <rPr>
        <sz val="11"/>
        <rFont val="宋体"/>
        <charset val="134"/>
        <scheme val="major"/>
      </rPr>
      <t xml:space="preserve">                                    
电池：</t>
    </r>
    <r>
      <rPr>
        <sz val="11"/>
        <color rgb="FFFF0000"/>
        <rFont val="宋体"/>
        <charset val="134"/>
        <scheme val="major"/>
      </rPr>
      <t>4000mAh</t>
    </r>
    <r>
      <rPr>
        <sz val="11"/>
        <rFont val="宋体"/>
        <charset val="134"/>
        <scheme val="major"/>
      </rPr>
      <t xml:space="preserve">
尺寸:312.2*136.8*53.61mm
重量:1609.5g</t>
    </r>
  </si>
  <si>
    <r>
      <rPr>
        <sz val="12"/>
        <rFont val="宋体-简"/>
        <charset val="134"/>
      </rPr>
      <t>普通皮线</t>
    </r>
    <r>
      <rPr>
        <sz val="12"/>
        <rFont val="Calibri"/>
        <charset val="134"/>
      </rPr>
      <t xml:space="preserve"> </t>
    </r>
    <r>
      <rPr>
        <sz val="12"/>
        <rFont val="宋体-简"/>
        <charset val="134"/>
      </rPr>
      <t>？</t>
    </r>
  </si>
  <si>
    <t>MK811B-83K</t>
  </si>
  <si>
    <r>
      <rPr>
        <sz val="11"/>
        <color rgb="FFFF0000"/>
        <rFont val="宋体"/>
        <charset val="0"/>
        <scheme val="major"/>
      </rPr>
      <t>单模机械-83键-</t>
    </r>
    <r>
      <rPr>
        <sz val="11"/>
        <rFont val="宋体"/>
        <charset val="0"/>
        <scheme val="major"/>
      </rPr>
      <t>机械键盘 塑胶TOP
方案：维盛
灯光：</t>
    </r>
    <r>
      <rPr>
        <sz val="11"/>
        <color rgb="FFFF0000"/>
        <rFont val="宋体"/>
        <charset val="0"/>
        <scheme val="major"/>
      </rPr>
      <t>混光/单色</t>
    </r>
    <r>
      <rPr>
        <sz val="11"/>
        <rFont val="宋体"/>
        <charset val="0"/>
        <scheme val="major"/>
      </rPr>
      <t xml:space="preserve">，18种灯效
轴体：国产轴
轴体：50,000,000
定位板：塑胶
PCB板：CEM-3单面板
</t>
    </r>
    <r>
      <rPr>
        <sz val="11"/>
        <color rgb="FFFF0000"/>
        <rFont val="宋体"/>
        <charset val="0"/>
        <scheme val="major"/>
      </rPr>
      <t>全键无冲</t>
    </r>
    <r>
      <rPr>
        <sz val="11"/>
        <rFont val="宋体"/>
        <charset val="0"/>
        <scheme val="major"/>
      </rPr>
      <t xml:space="preserve">
线材:1.8M/OD=3.5mm/镀镍+4芯屏蔽/普通皮线 
键帽：双色注塑
尺寸：336.2*141.97*43mm
重量：761g
</t>
    </r>
  </si>
  <si>
    <r>
      <rPr>
        <sz val="11"/>
        <color rgb="FFFF0000"/>
        <rFont val="宋体"/>
        <charset val="0"/>
        <scheme val="major"/>
      </rPr>
      <t>单模有线-83键-机械键盘</t>
    </r>
    <r>
      <rPr>
        <sz val="11"/>
        <rFont val="宋体"/>
        <charset val="0"/>
        <scheme val="major"/>
      </rPr>
      <t xml:space="preserve"> 塑胶TOP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
尺寸：336.2*141.97*43mm
重量：761g</t>
    </r>
  </si>
  <si>
    <r>
      <rPr>
        <sz val="11"/>
        <color rgb="FFFF0000"/>
        <rFont val="宋体"/>
        <charset val="0"/>
        <scheme val="major"/>
      </rPr>
      <t>三模: 2.4G/蓝牙/有线--83键</t>
    </r>
    <r>
      <rPr>
        <sz val="11"/>
        <rFont val="宋体"/>
        <charset val="0"/>
        <scheme val="major"/>
      </rPr>
      <t>-机械键盘 塑胶TOP
方案：
灯光：</t>
    </r>
    <r>
      <rPr>
        <sz val="11"/>
        <color rgb="FFFF0000"/>
        <rFont val="宋体"/>
        <charset val="0"/>
        <scheme val="major"/>
      </rPr>
      <t>单光</t>
    </r>
    <r>
      <rPr>
        <sz val="11"/>
        <rFont val="宋体"/>
        <charset val="0"/>
        <scheme val="major"/>
      </rPr>
      <t>，18种灯效
轴体：机械焊接轴/国产轴
寿命：50,000,000
PCB板：</t>
    </r>
    <r>
      <rPr>
        <sz val="11"/>
        <color rgb="FFFF0000"/>
        <rFont val="宋体"/>
        <charset val="0"/>
        <scheme val="major"/>
      </rPr>
      <t>单面板</t>
    </r>
    <r>
      <rPr>
        <sz val="11"/>
        <rFont val="宋体"/>
        <charset val="0"/>
        <scheme val="major"/>
      </rPr>
      <t xml:space="preserve">
</t>
    </r>
    <r>
      <rPr>
        <sz val="11"/>
        <color rgb="FF000000"/>
        <rFont val="宋体"/>
        <charset val="0"/>
        <scheme val="major"/>
      </rPr>
      <t>全键无冲</t>
    </r>
    <r>
      <rPr>
        <sz val="11"/>
        <rFont val="宋体"/>
        <charset val="0"/>
        <scheme val="major"/>
      </rPr>
      <t xml:space="preserve">
线材:1.8M/OD=3.5mm/镀镍+4芯屏蔽/普通皮线 
键帽：双色注塑              
电池容量：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尺寸：336.2*141.97*43mm
重量：834.5g</t>
    </r>
  </si>
  <si>
    <r>
      <rPr>
        <sz val="11"/>
        <color rgb="FFFF0000"/>
        <rFont val="宋体"/>
        <charset val="0"/>
        <scheme val="major"/>
      </rPr>
      <t>三模: 2.4G/蓝牙/有线--83键</t>
    </r>
    <r>
      <rPr>
        <sz val="11"/>
        <rFont val="宋体"/>
        <charset val="0"/>
        <scheme val="major"/>
      </rPr>
      <t>-机械键盘 塑胶TOP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              
电池容量：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尺寸：336.2*141.97*43mm
重量：834.5g</t>
    </r>
  </si>
  <si>
    <t>MK-906-83K</t>
  </si>
  <si>
    <r>
      <rPr>
        <sz val="11"/>
        <color rgb="FFFF0000"/>
        <rFont val="宋体"/>
        <charset val="0"/>
        <scheme val="major"/>
      </rPr>
      <t>三模: 2.4G/蓝牙/有线--83键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塑胶五层填充Gasket</t>
    </r>
    <r>
      <rPr>
        <sz val="11"/>
        <rFont val="宋体"/>
        <charset val="0"/>
        <scheme val="major"/>
      </rPr>
      <t xml:space="preserve">
方案：容圆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线材:1.8M/OD=3.5mm/镀镍+4芯屏蔽/PVC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</t>
    </r>
    <r>
      <rPr>
        <sz val="11"/>
        <color rgb="FFFF0000"/>
        <rFont val="宋体"/>
        <charset val="0"/>
        <scheme val="major"/>
      </rPr>
      <t>4000mAH</t>
    </r>
    <r>
      <rPr>
        <sz val="11"/>
        <rFont val="宋体"/>
        <charset val="0"/>
        <scheme val="major"/>
      </rPr>
      <t xml:space="preserve">
尺寸：369.91*143.83*44.02mm 
重量：</t>
    </r>
  </si>
  <si>
    <t>MK-610-84K</t>
  </si>
  <si>
    <r>
      <rPr>
        <sz val="11"/>
        <color rgb="FFFF0000"/>
        <rFont val="宋体"/>
        <charset val="0"/>
        <scheme val="major"/>
      </rPr>
      <t>有线单模-84键-</t>
    </r>
    <r>
      <rPr>
        <sz val="11"/>
        <rFont val="宋体"/>
        <charset val="0"/>
        <scheme val="major"/>
      </rPr>
      <t>机械键盘
方案：维盛
灯光：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 xml:space="preserve">  18种灯效
轴体：机械焊接轴/国产轴
寿命：50,000,000
PCB板:单面板
全键无冲 
线材:1.8M/OD=3.5mm/镀镍+4芯屏蔽/普通皮线 
键帽:双色注塑
尺寸:
重量:</t>
    </r>
  </si>
  <si>
    <r>
      <rPr>
        <sz val="11"/>
        <color rgb="FFFF0000"/>
        <rFont val="宋体"/>
        <charset val="0"/>
        <scheme val="major"/>
      </rPr>
      <t>有线单模-84键</t>
    </r>
    <r>
      <rPr>
        <sz val="11"/>
        <rFont val="宋体"/>
        <charset val="0"/>
        <scheme val="major"/>
      </rPr>
      <t>-机械键盘
方案：
灯光：</t>
    </r>
    <r>
      <rPr>
        <sz val="11"/>
        <color rgb="FFFF0000"/>
        <rFont val="宋体"/>
        <charset val="0"/>
        <scheme val="major"/>
      </rPr>
      <t xml:space="preserve">RGB </t>
    </r>
    <r>
      <rPr>
        <sz val="11"/>
        <rFont val="宋体"/>
        <charset val="0"/>
        <scheme val="major"/>
      </rPr>
      <t xml:space="preserve"> 18种灯效
轴体：机械焊接轴/国产轴
寿命：50,000,000
PCB板: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 
键帽:双色注塑
尺寸:
重量:</t>
    </r>
  </si>
  <si>
    <t>双面板？</t>
  </si>
  <si>
    <t>MK-601-87K
单色/混光</t>
  </si>
  <si>
    <r>
      <rPr>
        <sz val="11"/>
        <color rgb="FFFF0000"/>
        <rFont val="宋体"/>
        <charset val="134"/>
        <scheme val="major"/>
      </rPr>
      <t>单模有线-87键</t>
    </r>
    <r>
      <rPr>
        <sz val="11"/>
        <rFont val="宋体"/>
        <charset val="134"/>
        <scheme val="major"/>
      </rPr>
      <t>-机械键盘
方案：贝盈901
灯光：</t>
    </r>
    <r>
      <rPr>
        <sz val="11"/>
        <color rgb="FFFF0000"/>
        <rFont val="宋体"/>
        <charset val="134"/>
        <scheme val="major"/>
      </rPr>
      <t>单色/混光</t>
    </r>
    <r>
      <rPr>
        <sz val="11"/>
        <rFont val="宋体"/>
        <charset val="134"/>
        <scheme val="major"/>
      </rPr>
      <t xml:space="preserve">，18种灯效
轴体：机械焊接轴/国产轴
寿命：50,000,000
PCB板：CRM-3单面板
</t>
    </r>
    <r>
      <rPr>
        <sz val="11"/>
        <color rgb="FF000000"/>
        <rFont val="宋体"/>
        <charset val="134"/>
        <scheme val="major"/>
      </rPr>
      <t>全键无冲</t>
    </r>
    <r>
      <rPr>
        <sz val="11"/>
        <rFont val="宋体"/>
        <charset val="134"/>
        <scheme val="major"/>
      </rPr>
      <t xml:space="preserve">
线材：1.8M/OD=4.5mm/镀镍+5芯屏蔽/普通皮线 
键帽：ABS双色注塑
尺寸：358*126.45*39.8mm
重量：</t>
    </r>
  </si>
  <si>
    <t>MK-601-87K
RGB</t>
  </si>
  <si>
    <r>
      <rPr>
        <sz val="11"/>
        <color rgb="FFFF0000"/>
        <rFont val="宋体"/>
        <charset val="134"/>
        <scheme val="major"/>
      </rPr>
      <t>单模有线-87键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轴体：机械焊接轴/国产轴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线材：1.8M/OD=3.5mm/镀镍+4芯屏蔽/普通皮线 
键帽：ABS双色注塑
尺寸：358*126.45*39.8mm
重量：</t>
    </r>
  </si>
  <si>
    <t>MK-608-87K</t>
  </si>
  <si>
    <r>
      <rPr>
        <sz val="11"/>
        <color rgb="FFFF0000"/>
        <rFont val="宋体"/>
        <charset val="0"/>
        <scheme val="major"/>
      </rPr>
      <t>有线单模-87键-</t>
    </r>
    <r>
      <rPr>
        <sz val="11"/>
        <rFont val="宋体"/>
        <charset val="0"/>
        <scheme val="major"/>
      </rPr>
      <t>机械键盘
方案：维盛
灯效：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>，18种灯光模式
轴体： 机械轴焊接/国产轴
寿命：50,000,000次
PCB板：CEM-3单面板
全键无冲 
线材:1.8M/OD=3.5mm/镀镍+4芯屏蔽/PVC
键帽 ：ABS双色注塑
尺寸：363.8*135.255.9mm
重量 ：620g</t>
    </r>
  </si>
  <si>
    <r>
      <rPr>
        <sz val="11"/>
        <color rgb="FFFF0000"/>
        <rFont val="宋体"/>
        <charset val="0"/>
        <scheme val="major"/>
      </rPr>
      <t>有线单模-87键-</t>
    </r>
    <r>
      <rPr>
        <sz val="11"/>
        <rFont val="宋体"/>
        <charset val="0"/>
        <scheme val="major"/>
      </rPr>
      <t>机械键盘
方案：华奋达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轴体：机械轴焊接/国产轴
寿命：50,000,000次
PCB板：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 ：ABS双色注塑
尺寸：363.8*135.255.9mm
重量 ：620g</t>
    </r>
  </si>
  <si>
    <t>MK-618-87K
单色/混光</t>
  </si>
  <si>
    <r>
      <rPr>
        <sz val="11"/>
        <color rgb="FFFF0000"/>
        <rFont val="宋体"/>
        <charset val="134"/>
        <scheme val="major"/>
      </rPr>
      <t>三模： 2.4G/蓝牙/有线-87键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单色/混光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PCB板：单面板
</t>
    </r>
    <r>
      <rPr>
        <sz val="11"/>
        <color rgb="FFFF0000"/>
        <rFont val="宋体"/>
        <charset val="134"/>
        <scheme val="major"/>
      </rPr>
      <t>全键无冲</t>
    </r>
    <r>
      <rPr>
        <sz val="11"/>
        <rFont val="宋体"/>
        <charset val="134"/>
        <scheme val="major"/>
      </rPr>
      <t xml:space="preserve">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</si>
  <si>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MK-618-87K
RGB</t>
  </si>
  <si>
    <r>
      <rPr>
        <sz val="11"/>
        <color rgb="FFFF0000"/>
        <rFont val="宋体"/>
        <charset val="134"/>
        <scheme val="major"/>
      </rPr>
      <t>三模： 2.4G/蓝牙/有线-87键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</t>
    </r>
    <r>
      <rPr>
        <sz val="11"/>
        <rFont val="宋体"/>
        <charset val="134"/>
        <scheme val="major"/>
      </rPr>
      <t>h
尺寸：
重量：</t>
    </r>
  </si>
  <si>
    <t>MK-801-87K</t>
  </si>
  <si>
    <r>
      <rPr>
        <sz val="11"/>
        <color rgb="FFFF0000"/>
        <rFont val="宋体"/>
        <charset val="0"/>
        <scheme val="major"/>
      </rPr>
      <t>有线单模-87键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金属+塑胶TOP</t>
    </r>
    <r>
      <rPr>
        <sz val="11"/>
        <rFont val="宋体"/>
        <charset val="0"/>
        <scheme val="major"/>
      </rPr>
      <t xml:space="preserve">
方案：芯耀
灯效：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>，18种灯光模式
轴体：机械焊接轴/国产轴
寿命：50,000,000次
PCB板：单面板
全键无冲 
线材:1.8M/OD=3.5mm/镀镍+4芯屏蔽/普通皮线
键帽：ABS双色注塑
尺寸：346.6*120.4*36.6mm
重量：575.1g</t>
    </r>
  </si>
  <si>
    <r>
      <rPr>
        <sz val="11"/>
        <color rgb="FFFF0000"/>
        <rFont val="宋体"/>
        <charset val="0"/>
        <scheme val="major"/>
      </rPr>
      <t>有线单模-87键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金属+塑胶TOP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轴体：机械焊接轴/国产轴
寿命：50,000,000次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键帽：ABS双色注塑
尺寸：346.6*120.4*36.6mm
重量：575.1g</t>
    </r>
  </si>
  <si>
    <t>MK813-87K</t>
  </si>
  <si>
    <r>
      <rPr>
        <sz val="11"/>
        <color rgb="FFFF0000"/>
        <rFont val="宋体"/>
        <charset val="0"/>
        <scheme val="major"/>
      </rPr>
      <t>单模: 有线--87键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塑胶五层填充Gasket</t>
    </r>
    <r>
      <rPr>
        <sz val="11"/>
        <rFont val="宋体"/>
        <charset val="0"/>
        <scheme val="major"/>
      </rPr>
      <t xml:space="preserve">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外壳：上下盖全塑胶
定位板：PC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尺寸：363.8*136.6*43.7mm
重量：945g</t>
    </r>
  </si>
  <si>
    <r>
      <rPr>
        <sz val="11"/>
        <color rgb="FFFF0000"/>
        <rFont val="宋体"/>
        <charset val="0"/>
        <scheme val="major"/>
      </rPr>
      <t>三模: 2.4G/蓝牙/有线--87键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塑胶五层填充Gasket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电池：</t>
    </r>
    <r>
      <rPr>
        <sz val="11"/>
        <color rgb="FFFF0000"/>
        <rFont val="宋体"/>
        <charset val="0"/>
        <scheme val="major"/>
      </rPr>
      <t>4000mA</t>
    </r>
    <r>
      <rPr>
        <sz val="11"/>
        <rFont val="宋体"/>
        <charset val="0"/>
        <scheme val="major"/>
      </rPr>
      <t xml:space="preserve">
尺寸：363.8*136.6*43.7mm
重量：1018.5g</t>
    </r>
  </si>
  <si>
    <t>MK-821-87K</t>
  </si>
  <si>
    <r>
      <rPr>
        <sz val="11"/>
        <color rgb="FFFF0000"/>
        <rFont val="宋体"/>
        <charset val="134"/>
        <scheme val="major"/>
      </rPr>
      <t>三模: 2.4G/蓝牙/有线--87键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半铝五层填充Gasket</t>
    </r>
    <r>
      <rPr>
        <sz val="11"/>
        <rFont val="宋体"/>
        <charset val="134"/>
        <scheme val="major"/>
      </rPr>
      <t xml:space="preserve">
方案:维盛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电池：</t>
    </r>
    <r>
      <rPr>
        <sz val="11"/>
        <color rgb="FFFF0000"/>
        <rFont val="宋体"/>
        <charset val="134"/>
        <scheme val="major"/>
      </rPr>
      <t>4000mA</t>
    </r>
    <r>
      <rPr>
        <sz val="11"/>
        <rFont val="宋体"/>
        <charset val="134"/>
        <scheme val="major"/>
      </rPr>
      <t xml:space="preserve">
尺寸:408.8*136.1*37.8mm
重量:1066g</t>
    </r>
  </si>
  <si>
    <t xml:space="preserve">MK-861-87K </t>
  </si>
  <si>
    <r>
      <rPr>
        <sz val="11"/>
        <color rgb="FFFF0000"/>
        <rFont val="宋体"/>
        <charset val="0"/>
        <scheme val="major"/>
      </rPr>
      <t>有线单模-87键-机械键盘</t>
    </r>
    <r>
      <rPr>
        <sz val="11"/>
        <rFont val="宋体"/>
        <charset val="0"/>
        <scheme val="major"/>
      </rPr>
      <t xml:space="preserve"> </t>
    </r>
    <r>
      <rPr>
        <sz val="11"/>
        <color rgb="FFFF0000"/>
        <rFont val="宋体"/>
        <charset val="0"/>
        <scheme val="major"/>
      </rPr>
      <t>塑胶五层填充Gasket</t>
    </r>
    <r>
      <rPr>
        <sz val="11"/>
        <rFont val="宋体"/>
        <charset val="0"/>
        <scheme val="major"/>
      </rPr>
      <t xml:space="preserve">
方案：芯书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尺寸：363.8*136.6*43.7mm
重量：936.4g</t>
    </r>
  </si>
  <si>
    <r>
      <rPr>
        <sz val="11"/>
        <color rgb="FFFF0000"/>
        <rFont val="宋体"/>
        <charset val="0"/>
        <scheme val="major"/>
      </rPr>
      <t>三模: 2.4G/蓝牙/有线-87键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塑胶五层填充Gasket</t>
    </r>
    <r>
      <rPr>
        <sz val="11"/>
        <rFont val="宋体"/>
        <charset val="0"/>
        <scheme val="major"/>
      </rPr>
      <t xml:space="preserve">
方案：智慧无限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</t>
    </r>
    <r>
      <rPr>
        <sz val="11"/>
        <color rgb="FFFF0000"/>
        <rFont val="宋体"/>
        <charset val="0"/>
        <scheme val="major"/>
      </rPr>
      <t>4000mAh</t>
    </r>
    <r>
      <rPr>
        <sz val="11"/>
        <rFont val="宋体"/>
        <charset val="0"/>
        <scheme val="major"/>
      </rPr>
      <t xml:space="preserve">
尺寸：363.8*136.6*43.7mm
重量：1010g</t>
    </r>
  </si>
  <si>
    <t xml:space="preserve">MK-862-87K </t>
  </si>
  <si>
    <r>
      <rPr>
        <sz val="11"/>
        <color rgb="FFFF0000"/>
        <rFont val="宋体"/>
        <charset val="0"/>
        <scheme val="major"/>
      </rPr>
      <t>三模: 2.4G/蓝牙/有线-无-87键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半铝五层填充Gasket</t>
    </r>
    <r>
      <rPr>
        <sz val="11"/>
        <rFont val="宋体"/>
        <charset val="0"/>
        <scheme val="major"/>
      </rPr>
      <t xml:space="preserve">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寿命：不含轴体
PCB板：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</t>
    </r>
    <r>
      <rPr>
        <sz val="11"/>
        <color rgb="FFFF0000"/>
        <rFont val="宋体"/>
        <charset val="0"/>
        <scheme val="major"/>
      </rPr>
      <t>4000mAh</t>
    </r>
    <r>
      <rPr>
        <sz val="11"/>
        <rFont val="宋体"/>
        <charset val="0"/>
        <scheme val="major"/>
      </rPr>
      <t xml:space="preserve">
尺寸：363.8*136.6*43.7mm
重量：1010g</t>
    </r>
  </si>
  <si>
    <t>MK-905-87K</t>
  </si>
  <si>
    <r>
      <rPr>
        <sz val="11"/>
        <color rgb="FFFF0000"/>
        <rFont val="宋体"/>
        <charset val="0"/>
        <scheme val="major"/>
      </rPr>
      <t>三模: 2.4G/蓝牙/有线--87键</t>
    </r>
    <r>
      <rPr>
        <sz val="11"/>
        <rFont val="宋体"/>
        <charset val="0"/>
        <scheme val="major"/>
      </rPr>
      <t>-机械键盘</t>
    </r>
    <r>
      <rPr>
        <sz val="11"/>
        <color rgb="FFFF0000"/>
        <rFont val="宋体"/>
        <charset val="0"/>
        <scheme val="major"/>
      </rPr>
      <t>塑胶五层填充Gasket+手托</t>
    </r>
    <r>
      <rPr>
        <sz val="11"/>
        <rFont val="宋体"/>
        <charset val="0"/>
        <scheme val="major"/>
      </rPr>
      <t xml:space="preserve">
方案：容圆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不含轴体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线材:1.8M/OD=3.5mm/镀镍+4芯屏蔽/PVC
键帽：</t>
    </r>
    <r>
      <rPr>
        <sz val="11"/>
        <color rgb="FFFF0000"/>
        <rFont val="宋体"/>
        <charset val="0"/>
        <scheme val="major"/>
      </rPr>
      <t>不含键帽</t>
    </r>
    <r>
      <rPr>
        <sz val="11"/>
        <rFont val="宋体"/>
        <charset val="0"/>
        <scheme val="major"/>
      </rPr>
      <t xml:space="preserve">
电池容量：4000mAh
尺寸：373.15*146.78*45.16mm
重量：1101.4g</t>
    </r>
  </si>
  <si>
    <t>MK907-87K</t>
  </si>
  <si>
    <r>
      <rPr>
        <sz val="11"/>
        <rFont val="宋体"/>
        <charset val="134"/>
        <scheme val="major"/>
      </rPr>
      <t xml:space="preserve">三模: 2.4G/蓝牙/有线--87键-机械键盘 </t>
    </r>
    <r>
      <rPr>
        <sz val="11"/>
        <color rgb="FFFF0000"/>
        <rFont val="宋体"/>
        <charset val="134"/>
        <scheme val="major"/>
      </rPr>
      <t>塑胶五层填充Gasket</t>
    </r>
    <r>
      <rPr>
        <sz val="11"/>
        <rFont val="宋体"/>
        <charset val="134"/>
        <scheme val="major"/>
      </rPr>
      <t xml:space="preserve">
方案:容圆
灯效:RGB，18种灯效
轴体:不含轴体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线材:1.8M/OD=3.5mm/镀镍+4芯屏蔽/PVC
键帽:不含键帽
电池容量：4000mAH
尺寸:369.91*143.81*43.91mm 
重量:</t>
    </r>
  </si>
  <si>
    <t>MK-923-95K</t>
  </si>
  <si>
    <r>
      <rPr>
        <sz val="11"/>
        <color rgb="FFFF0000"/>
        <rFont val="宋体"/>
        <charset val="134"/>
        <scheme val="major"/>
      </rPr>
      <t>三模: 2.4G/蓝牙/有线--95键-</t>
    </r>
    <r>
      <rPr>
        <sz val="11"/>
        <rFont val="宋体"/>
        <charset val="134"/>
        <scheme val="major"/>
      </rPr>
      <t xml:space="preserve">机械键盘 </t>
    </r>
    <r>
      <rPr>
        <sz val="11"/>
        <color rgb="FFFF0000"/>
        <rFont val="宋体"/>
        <charset val="134"/>
        <scheme val="major"/>
      </rPr>
      <t>塑胶五层填充Gasket+屏幕</t>
    </r>
    <r>
      <rPr>
        <sz val="11"/>
        <rFont val="宋体"/>
        <charset val="134"/>
        <scheme val="major"/>
      </rPr>
      <t xml:space="preserve">
方案:智慧无限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 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</t>
    </r>
    <r>
      <rPr>
        <sz val="11"/>
        <color rgb="FFFF0000"/>
        <rFont val="宋体"/>
        <charset val="134"/>
        <scheme val="major"/>
      </rPr>
      <t>8000mAH</t>
    </r>
    <r>
      <rPr>
        <sz val="11"/>
        <rFont val="宋体"/>
        <charset val="134"/>
        <scheme val="major"/>
      </rPr>
      <t xml:space="preserve">
尺寸:385.15*142.75*46.1mm
重量:</t>
    </r>
  </si>
  <si>
    <t>MK-806-97K</t>
  </si>
  <si>
    <r>
      <rPr>
        <sz val="11"/>
        <color rgb="FFFF0000"/>
        <rFont val="宋体"/>
        <charset val="0"/>
        <scheme val="major"/>
      </rPr>
      <t>三模：2.4G,蓝牙，有线</t>
    </r>
    <r>
      <rPr>
        <sz val="11"/>
        <rFont val="宋体"/>
        <charset val="0"/>
        <scheme val="major"/>
      </rPr>
      <t xml:space="preserve">-97键-机械键盘 </t>
    </r>
    <r>
      <rPr>
        <sz val="11"/>
        <color rgb="FFFF0000"/>
        <rFont val="宋体"/>
        <charset val="0"/>
        <scheme val="major"/>
      </rPr>
      <t>三层Gasket结构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>，18种灯光模式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寿命：无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电池：</t>
    </r>
    <r>
      <rPr>
        <sz val="11"/>
        <color rgb="FFFF0000"/>
        <rFont val="宋体"/>
        <charset val="0"/>
        <scheme val="major"/>
      </rPr>
      <t>8000mA</t>
    </r>
    <r>
      <rPr>
        <sz val="11"/>
        <rFont val="宋体"/>
        <charset val="0"/>
        <scheme val="major"/>
      </rPr>
      <t xml:space="preserve">
尺寸：387.5*136.82*41.32mm
重量：</t>
    </r>
  </si>
  <si>
    <r>
      <rPr>
        <sz val="11"/>
        <color rgb="FFFF0000"/>
        <rFont val="宋体"/>
        <charset val="0"/>
        <scheme val="major"/>
      </rPr>
      <t>三模：2.4G,蓝牙，有线-97键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三层Gasket结构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寿命：无
PCB板：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电池：</t>
    </r>
    <r>
      <rPr>
        <sz val="11"/>
        <color rgb="FFFF0000"/>
        <rFont val="宋体"/>
        <charset val="0"/>
        <scheme val="major"/>
      </rPr>
      <t>8000mA</t>
    </r>
    <r>
      <rPr>
        <sz val="11"/>
        <rFont val="宋体"/>
        <charset val="0"/>
        <scheme val="major"/>
      </rPr>
      <t xml:space="preserve">
尺寸：387.5*136.82*41.32mm
重量：</t>
    </r>
  </si>
  <si>
    <t>MK812A-98K</t>
  </si>
  <si>
    <r>
      <rPr>
        <sz val="11"/>
        <color rgb="FFFF0000"/>
        <rFont val="宋体"/>
        <charset val="0"/>
        <scheme val="major"/>
      </rPr>
      <t>单模: 有线--98键</t>
    </r>
    <r>
      <rPr>
        <sz val="11"/>
        <rFont val="宋体"/>
        <charset val="0"/>
        <scheme val="major"/>
      </rPr>
      <t>-机械键盘带</t>
    </r>
    <r>
      <rPr>
        <sz val="11"/>
        <color rgb="FFFF0000"/>
        <rFont val="宋体"/>
        <charset val="0"/>
        <scheme val="major"/>
      </rPr>
      <t>旋钮</t>
    </r>
    <r>
      <rPr>
        <sz val="11"/>
        <rFont val="宋体"/>
        <charset val="0"/>
        <scheme val="major"/>
      </rPr>
      <t xml:space="preserve"> 塑胶TOP
方案：芯耀
灯光：</t>
    </r>
    <r>
      <rPr>
        <sz val="11"/>
        <color rgb="FFFF0000"/>
        <rFont val="宋体"/>
        <charset val="0"/>
        <scheme val="major"/>
      </rPr>
      <t>混光/单色</t>
    </r>
    <r>
      <rPr>
        <sz val="11"/>
        <rFont val="宋体"/>
        <charset val="0"/>
        <scheme val="major"/>
      </rPr>
      <t xml:space="preserve">，18种灯效
轴体：机械焊接轴/国产轴，50,000,000
寿命：50,000,000
PCB板：CEM-3单面板
</t>
    </r>
    <r>
      <rPr>
        <sz val="11"/>
        <color rgb="FF000000"/>
        <rFont val="宋体"/>
        <charset val="0"/>
        <scheme val="major"/>
      </rPr>
      <t>全键无冲</t>
    </r>
    <r>
      <rPr>
        <sz val="11"/>
        <rFont val="宋体"/>
        <charset val="0"/>
        <scheme val="major"/>
      </rPr>
      <t xml:space="preserve">
线材:1.8M/OD=3.5mm/镀镍+4芯屏蔽/普通皮线 
键帽：双色注塑
尺寸：393.2*141.97*43mm
重量：850g</t>
    </r>
  </si>
  <si>
    <r>
      <rPr>
        <sz val="11"/>
        <color rgb="FFFF0000"/>
        <rFont val="宋体"/>
        <charset val="0"/>
        <scheme val="major"/>
      </rPr>
      <t>单模: 有线--98键</t>
    </r>
    <r>
      <rPr>
        <sz val="11"/>
        <rFont val="宋体"/>
        <charset val="0"/>
        <scheme val="major"/>
      </rPr>
      <t>-机械键盘带</t>
    </r>
    <r>
      <rPr>
        <sz val="11"/>
        <color rgb="FFFF0000"/>
        <rFont val="宋体"/>
        <charset val="0"/>
        <scheme val="major"/>
      </rPr>
      <t>旋钮</t>
    </r>
    <r>
      <rPr>
        <sz val="11"/>
        <rFont val="宋体"/>
        <charset val="0"/>
        <scheme val="major"/>
      </rPr>
      <t xml:space="preserve"> 塑胶TOP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轴体：机械焊接轴/国产轴，50,000,000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
尺寸：393.2*141.97*43mm
重量：850g</t>
    </r>
  </si>
  <si>
    <t>MK812B-99K</t>
  </si>
  <si>
    <r>
      <rPr>
        <sz val="11"/>
        <color rgb="FFFF0000"/>
        <rFont val="宋体"/>
        <charset val="0"/>
        <scheme val="major"/>
      </rPr>
      <t>单模: 有线--99键</t>
    </r>
    <r>
      <rPr>
        <sz val="11"/>
        <rFont val="宋体"/>
        <charset val="0"/>
        <scheme val="major"/>
      </rPr>
      <t>-机械键盘 塑胶TOP
方案：芯耀
灯光：</t>
    </r>
    <r>
      <rPr>
        <sz val="11"/>
        <color rgb="FFFF0000"/>
        <rFont val="宋体"/>
        <charset val="0"/>
        <scheme val="major"/>
      </rPr>
      <t>混光/单色</t>
    </r>
    <r>
      <rPr>
        <sz val="11"/>
        <rFont val="宋体"/>
        <charset val="0"/>
        <scheme val="major"/>
      </rPr>
      <t xml:space="preserve">，18种灯效
轴体：机械轴焊接/国产轴
50,000,000
PCB板：CEM-3单面板
</t>
    </r>
    <r>
      <rPr>
        <sz val="11"/>
        <color rgb="FF000000"/>
        <rFont val="宋体"/>
        <charset val="0"/>
        <scheme val="major"/>
      </rPr>
      <t xml:space="preserve">全键无冲 </t>
    </r>
    <r>
      <rPr>
        <sz val="11"/>
        <rFont val="宋体"/>
        <charset val="0"/>
        <scheme val="major"/>
      </rPr>
      <t xml:space="preserve">
线材：普通皮线  镀镍+4芯屏蔽  1.8M/OD=3.5mm 
键帽：双色注塑
尺寸：393.2*141.97*43mm
重量：845g</t>
    </r>
  </si>
  <si>
    <r>
      <rPr>
        <sz val="11"/>
        <color rgb="FFFF0000"/>
        <rFont val="宋体"/>
        <charset val="0"/>
        <scheme val="major"/>
      </rPr>
      <t>单模: 有线--99键-</t>
    </r>
    <r>
      <rPr>
        <sz val="11"/>
        <rFont val="宋体"/>
        <charset val="0"/>
        <scheme val="major"/>
      </rPr>
      <t>机械键盘 塑胶TOP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轴体：机械轴焊接/国产轴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线材：普通皮线  镀镍+4芯屏蔽  1.8M/OD=3.5mm 
键帽：双色注塑
尺寸：393.2*141.97*43mm
重量：845g</t>
    </r>
  </si>
  <si>
    <t>MK809-99K</t>
  </si>
  <si>
    <t>没有规格书</t>
  </si>
  <si>
    <r>
      <rPr>
        <sz val="11"/>
        <color rgb="FFFF0000"/>
        <rFont val="宋体"/>
        <charset val="0"/>
        <scheme val="major"/>
      </rPr>
      <t>三模: 2.4G/蓝牙/有线--99键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塑胶三层填充Gasket</t>
    </r>
    <r>
      <rPr>
        <sz val="11"/>
        <rFont val="宋体"/>
        <charset val="0"/>
        <scheme val="major"/>
      </rPr>
      <t xml:space="preserve">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不含</t>
    </r>
    <r>
      <rPr>
        <sz val="11"/>
        <rFont val="宋体"/>
        <charset val="0"/>
        <scheme val="major"/>
      </rPr>
      <t xml:space="preserve">              
电池容量：</t>
    </r>
    <r>
      <rPr>
        <sz val="11"/>
        <color rgb="FFFF0000"/>
        <rFont val="宋体"/>
        <charset val="0"/>
        <scheme val="major"/>
      </rPr>
      <t>8000mA</t>
    </r>
    <r>
      <rPr>
        <sz val="11"/>
        <rFont val="宋体"/>
        <charset val="0"/>
        <scheme val="major"/>
      </rPr>
      <t xml:space="preserve">
尺寸：385*135*42mm
重量：1054.5g</t>
    </r>
  </si>
  <si>
    <t>\</t>
  </si>
  <si>
    <t>MK908-99K</t>
  </si>
  <si>
    <r>
      <rPr>
        <sz val="11"/>
        <color rgb="FFFF0000"/>
        <rFont val="宋体"/>
        <charset val="134"/>
        <scheme val="major"/>
      </rPr>
      <t>三模: 2.4G/蓝牙/有线--99键</t>
    </r>
    <r>
      <rPr>
        <sz val="11"/>
        <rFont val="宋体"/>
        <charset val="134"/>
        <scheme val="major"/>
      </rPr>
      <t xml:space="preserve">-机械键盘 </t>
    </r>
    <r>
      <rPr>
        <sz val="11"/>
        <color rgb="FFFF0000"/>
        <rFont val="宋体"/>
        <charset val="134"/>
        <scheme val="major"/>
      </rPr>
      <t>塑胶五层填充Gasket</t>
    </r>
    <r>
      <rPr>
        <sz val="11"/>
        <rFont val="宋体"/>
        <charset val="134"/>
        <scheme val="major"/>
      </rPr>
      <t xml:space="preserve">
方案:容圆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,18种灯效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线材:1.8M/OD=3.5mm/镀镍+4芯屏蔽/PVC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电池容量：4000mAH
尺寸:393.21*145.47*58.24mm 
重量:1173.5g </t>
    </r>
  </si>
  <si>
    <t>S99-99K</t>
  </si>
  <si>
    <r>
      <rPr>
        <sz val="11"/>
        <color rgb="FFFF0000"/>
        <rFont val="宋体"/>
        <charset val="134"/>
        <scheme val="major"/>
      </rPr>
      <t>三模: 2.4G/蓝牙/有线--99键</t>
    </r>
    <r>
      <rPr>
        <sz val="11"/>
        <rFont val="宋体"/>
        <charset val="134"/>
        <scheme val="major"/>
      </rPr>
      <t xml:space="preserve">-机械键盘 </t>
    </r>
    <r>
      <rPr>
        <sz val="11"/>
        <color rgb="FFFF0000"/>
        <rFont val="宋体"/>
        <charset val="134"/>
        <scheme val="major"/>
      </rPr>
      <t>塑胶五层填充Gasket</t>
    </r>
    <r>
      <rPr>
        <sz val="11"/>
        <rFont val="宋体"/>
        <charset val="134"/>
        <scheme val="major"/>
      </rPr>
      <t xml:space="preserve">
方案:维盛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 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</t>
    </r>
    <r>
      <rPr>
        <sz val="11"/>
        <color rgb="FFFF0000"/>
        <rFont val="宋体"/>
        <charset val="134"/>
        <scheme val="major"/>
      </rPr>
      <t>6000mAH</t>
    </r>
    <r>
      <rPr>
        <sz val="11"/>
        <rFont val="宋体"/>
        <charset val="134"/>
        <scheme val="major"/>
      </rPr>
      <t xml:space="preserve">
尺寸:385.15*142.75*46.1mm
重量:1387g</t>
    </r>
  </si>
  <si>
    <t>MK-922-99K</t>
  </si>
  <si>
    <r>
      <rPr>
        <sz val="11"/>
        <color rgb="FFFF0000"/>
        <rFont val="宋体"/>
        <charset val="134"/>
        <scheme val="major"/>
      </rPr>
      <t>三模: 2.4G/蓝牙/有线</t>
    </r>
    <r>
      <rPr>
        <sz val="11"/>
        <rFont val="宋体"/>
        <charset val="134"/>
        <scheme val="major"/>
      </rPr>
      <t>--99键-机械键盘
方案:智慧无限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    </t>
    </r>
    <r>
      <rPr>
        <sz val="11"/>
        <rFont val="宋体"/>
        <charset val="134"/>
        <scheme val="major"/>
      </rPr>
      <t xml:space="preserve">                            
电池：</t>
    </r>
    <r>
      <rPr>
        <sz val="11"/>
        <color rgb="FFFF0000"/>
        <rFont val="宋体"/>
        <charset val="134"/>
        <scheme val="major"/>
      </rPr>
      <t>4000 mAh</t>
    </r>
    <r>
      <rPr>
        <sz val="11"/>
        <rFont val="宋体"/>
        <charset val="134"/>
        <scheme val="major"/>
      </rPr>
      <t xml:space="preserve">
尺寸:322*113*42mm                              
重量:1223.5g</t>
    </r>
  </si>
  <si>
    <t>不含轴体和键帽</t>
  </si>
  <si>
    <t>MK-610-100K</t>
  </si>
  <si>
    <r>
      <rPr>
        <sz val="11"/>
        <color rgb="FFFF0000"/>
        <rFont val="宋体"/>
        <charset val="0"/>
        <scheme val="major"/>
      </rPr>
      <t>有线单模-100键</t>
    </r>
    <r>
      <rPr>
        <sz val="11"/>
        <rFont val="宋体"/>
        <charset val="0"/>
        <scheme val="major"/>
      </rPr>
      <t>-机械键盘
方案：维盛
灯光：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 xml:space="preserve">  18种灯效
轴体：机械焊接轴/国产轴
寿命：50,000,000
PCB板:单面板
全键无冲 
线材:1.8M/OD=3.5mm/镀镍+4芯屏蔽/普通皮线 
键帽:双色注塑
尺寸:
重量:</t>
    </r>
  </si>
  <si>
    <r>
      <rPr>
        <sz val="11"/>
        <color rgb="FFFF0000"/>
        <rFont val="宋体"/>
        <charset val="0"/>
        <scheme val="major"/>
      </rPr>
      <t>有线单模-100键</t>
    </r>
    <r>
      <rPr>
        <sz val="11"/>
        <rFont val="宋体"/>
        <charset val="0"/>
        <scheme val="major"/>
      </rPr>
      <t>-机械键盘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 xml:space="preserve">  18种灯效
轴体：机械焊接轴/国产轴
寿命：50,000,000
PCB板:FR4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 
键帽:
尺寸:
重量:</t>
    </r>
  </si>
  <si>
    <t>MK-918-101K</t>
  </si>
  <si>
    <r>
      <rPr>
        <sz val="11"/>
        <color rgb="FFFF0000"/>
        <rFont val="宋体"/>
        <charset val="134"/>
        <scheme val="major"/>
      </rPr>
      <t>三模: 2.4G/蓝牙/有线--101键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半铝五层填充Gasket</t>
    </r>
    <r>
      <rPr>
        <sz val="11"/>
        <rFont val="宋体"/>
        <charset val="134"/>
        <scheme val="major"/>
      </rPr>
      <t xml:space="preserve">
方案:维盛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线材:1.8M/OD=3.5mm/镀镍+4芯屏蔽/普通皮线 
键帽:</t>
    </r>
    <r>
      <rPr>
        <sz val="11"/>
        <color rgb="FFFF0000"/>
        <rFont val="宋体"/>
        <charset val="134"/>
        <scheme val="major"/>
      </rPr>
      <t xml:space="preserve">不含键帽   </t>
    </r>
    <r>
      <rPr>
        <sz val="11"/>
        <rFont val="宋体"/>
        <charset val="134"/>
        <scheme val="major"/>
      </rPr>
      <t xml:space="preserve">                                
电池：</t>
    </r>
    <r>
      <rPr>
        <sz val="11"/>
        <color rgb="FFFF0000"/>
        <rFont val="宋体"/>
        <charset val="134"/>
        <scheme val="major"/>
      </rPr>
      <t>4000mAh</t>
    </r>
    <r>
      <rPr>
        <sz val="11"/>
        <rFont val="宋体"/>
        <charset val="134"/>
        <scheme val="major"/>
      </rPr>
      <t xml:space="preserve">
尺寸:408.8*136.1*37.8mm
重量:</t>
    </r>
  </si>
  <si>
    <r>
      <rPr>
        <b/>
        <sz val="11"/>
        <rFont val="宋体"/>
        <charset val="0"/>
        <scheme val="major"/>
      </rPr>
      <t>MK-80</t>
    </r>
    <r>
      <rPr>
        <b/>
        <sz val="11"/>
        <color rgb="FFFF0000"/>
        <rFont val="宋体"/>
        <charset val="0"/>
        <scheme val="major"/>
      </rPr>
      <t>2</t>
    </r>
    <r>
      <rPr>
        <b/>
        <sz val="11"/>
        <rFont val="宋体"/>
        <charset val="0"/>
        <scheme val="major"/>
      </rPr>
      <t>-104K</t>
    </r>
  </si>
  <si>
    <r>
      <rPr>
        <sz val="11"/>
        <color rgb="FFFF0000"/>
        <rFont val="宋体"/>
        <charset val="0"/>
        <scheme val="major"/>
      </rPr>
      <t>有线单模-104键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金属+塑胶TOP</t>
    </r>
    <r>
      <rPr>
        <sz val="11"/>
        <rFont val="宋体"/>
        <charset val="0"/>
        <scheme val="major"/>
      </rPr>
      <t xml:space="preserve">
方案：芯耀
灯效：</t>
    </r>
    <r>
      <rPr>
        <sz val="11"/>
        <color rgb="FFFF0000"/>
        <rFont val="宋体"/>
        <charset val="0"/>
        <scheme val="major"/>
      </rPr>
      <t>单色/混光</t>
    </r>
    <r>
      <rPr>
        <sz val="11"/>
        <rFont val="宋体"/>
        <charset val="0"/>
        <scheme val="major"/>
      </rPr>
      <t xml:space="preserve">，18种灯光模式
轴体：机械焊接轴/国产轴
轴体：50,000,000次
PCB板：单面板
</t>
    </r>
    <r>
      <rPr>
        <sz val="11"/>
        <color rgb="FF000000"/>
        <rFont val="宋体"/>
        <charset val="0"/>
        <scheme val="major"/>
      </rPr>
      <t xml:space="preserve">全键无冲 </t>
    </r>
    <r>
      <rPr>
        <sz val="11"/>
        <rFont val="宋体"/>
        <charset val="0"/>
        <scheme val="major"/>
      </rPr>
      <t xml:space="preserve">
线材:1.8M/OD=3.5mm/镀镍+4芯屏蔽/普通皮线
键帽：ABS双色注塑
尺寸：466*120.4*36.6mm
重量：686.3g</t>
    </r>
  </si>
  <si>
    <r>
      <rPr>
        <sz val="11"/>
        <color rgb="FFFF0000"/>
        <rFont val="宋体"/>
        <charset val="0"/>
        <scheme val="major"/>
      </rPr>
      <t>有线单模-104键</t>
    </r>
    <r>
      <rPr>
        <sz val="11"/>
        <rFont val="宋体"/>
        <charset val="0"/>
        <scheme val="major"/>
      </rPr>
      <t xml:space="preserve">-机械键盘 </t>
    </r>
    <r>
      <rPr>
        <sz val="11"/>
        <color rgb="FFFF0000"/>
        <rFont val="宋体"/>
        <charset val="0"/>
        <scheme val="major"/>
      </rPr>
      <t>金属+塑胶TOP</t>
    </r>
    <r>
      <rPr>
        <sz val="11"/>
        <rFont val="宋体"/>
        <charset val="0"/>
        <scheme val="major"/>
      </rPr>
      <t xml:space="preserve">
方案：维盛
灯效：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，18种灯光模式
轴体：机械焊接轴/国产轴
轴体：50,000,000次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 
线材:1.8M/OD=3.5mm/镀镍+4芯屏蔽/普通皮线
键帽：ABS双色注塑
尺寸：466*120.4*36.6mm
重量：686.3g</t>
    </r>
  </si>
  <si>
    <t>MK-826-104K</t>
  </si>
  <si>
    <r>
      <rPr>
        <sz val="11"/>
        <color rgb="FFFF0000"/>
        <rFont val="宋体"/>
        <charset val="0"/>
        <scheme val="major"/>
      </rPr>
      <t>有线单模-104键</t>
    </r>
    <r>
      <rPr>
        <sz val="11"/>
        <rFont val="宋体"/>
        <charset val="0"/>
        <scheme val="major"/>
      </rPr>
      <t>-机械键盘 塑胶TOP
方案：芯耀
灯光：</t>
    </r>
    <r>
      <rPr>
        <sz val="11"/>
        <color rgb="FFFF0000"/>
        <rFont val="宋体"/>
        <charset val="0"/>
        <scheme val="major"/>
      </rPr>
      <t>混光/单色</t>
    </r>
    <r>
      <rPr>
        <sz val="11"/>
        <rFont val="宋体"/>
        <charset val="0"/>
        <scheme val="major"/>
      </rPr>
      <t xml:space="preserve">，18种灯效
轴体：机械焊接轴/国产轴
寿命：50,000,000
PCB板：单面板
</t>
    </r>
    <r>
      <rPr>
        <sz val="11"/>
        <color rgb="FFFF0000"/>
        <rFont val="宋体"/>
        <charset val="0"/>
        <scheme val="major"/>
      </rPr>
      <t>全键无冲</t>
    </r>
    <r>
      <rPr>
        <sz val="11"/>
        <rFont val="宋体"/>
        <charset val="0"/>
        <scheme val="major"/>
      </rPr>
      <t xml:space="preserve">
线材:1.8M/OD=3.5mm/镀镍+4芯屏蔽/普通皮线 
键帽：双色注塑
尺寸：444.9*135.25*43.6mm
重量：791g</t>
    </r>
  </si>
  <si>
    <r>
      <rPr>
        <sz val="11"/>
        <color rgb="FFFF0000"/>
        <rFont val="宋体"/>
        <charset val="0"/>
        <scheme val="major"/>
      </rPr>
      <t>有线单模-104键</t>
    </r>
    <r>
      <rPr>
        <sz val="11"/>
        <rFont val="宋体"/>
        <charset val="0"/>
        <scheme val="major"/>
      </rPr>
      <t>-机械键盘 塑胶TOP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
尺寸：444.9*135.25*43.6mm
重量：791g</t>
    </r>
  </si>
  <si>
    <r>
      <rPr>
        <sz val="11"/>
        <color rgb="FFFF0000"/>
        <rFont val="宋体"/>
        <charset val="0"/>
        <scheme val="major"/>
      </rPr>
      <t>三模: 2.4G/蓝牙/有线</t>
    </r>
    <r>
      <rPr>
        <sz val="11"/>
        <rFont val="宋体"/>
        <charset val="0"/>
        <scheme val="major"/>
      </rPr>
      <t>--82键-机械键盘 塑胶TOP
方案：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轴体：机械焊接轴/国产轴
寿命：50,000,000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键帽：双色注塑
电池容量：4000mAh
尺寸：444.9*135.25*43.6mm
重量：865g</t>
    </r>
  </si>
  <si>
    <t>MK-602-104
单色/混光</t>
  </si>
  <si>
    <r>
      <rPr>
        <sz val="11"/>
        <color rgb="FFFF0000"/>
        <rFont val="宋体"/>
        <charset val="134"/>
        <scheme val="major"/>
      </rPr>
      <t>单模有线-104键</t>
    </r>
    <r>
      <rPr>
        <sz val="11"/>
        <color rgb="FF000000"/>
        <rFont val="宋体"/>
        <charset val="134"/>
        <scheme val="major"/>
      </rPr>
      <t>-机械键盘
方案：贝盈901
灯光：</t>
    </r>
    <r>
      <rPr>
        <sz val="11"/>
        <color rgb="FFFF0000"/>
        <rFont val="宋体"/>
        <charset val="134"/>
        <scheme val="major"/>
      </rPr>
      <t>单色/混光</t>
    </r>
    <r>
      <rPr>
        <sz val="11"/>
        <color rgb="FF000000"/>
        <rFont val="宋体"/>
        <charset val="134"/>
        <scheme val="major"/>
      </rPr>
      <t>，18种灯效
轴体：机械焊接轴/国产轴
寿命：50,000,000
PCB板：CRM-3单面板
全键无冲
线材：1.8M/OD=4.5mm/镀镍+5芯屏蔽/普通皮线 
键帽：ABS双色注塑
尺寸：437.5*126.5*39.2mm
重量：</t>
    </r>
  </si>
  <si>
    <t>MK-602-104
RGB</t>
  </si>
  <si>
    <r>
      <rPr>
        <sz val="11"/>
        <color rgb="FFFF0000"/>
        <rFont val="宋体"/>
        <charset val="134"/>
        <scheme val="major"/>
      </rPr>
      <t>单模有线-104键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轴体：机械焊接轴/国产轴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线材：1.8M/OD=3.5mm/镀镍+4芯屏蔽/普通皮线 
键帽：ABS双色注塑
尺寸：437.5*126.5*39.2mm
重量：</t>
    </r>
  </si>
  <si>
    <t>MK-605-104</t>
  </si>
  <si>
    <r>
      <rPr>
        <sz val="11"/>
        <color rgb="FFFF0000"/>
        <rFont val="宋体"/>
        <charset val="134"/>
        <scheme val="major"/>
      </rPr>
      <t>有线单模-104键</t>
    </r>
    <r>
      <rPr>
        <sz val="11"/>
        <rFont val="宋体"/>
        <charset val="134"/>
        <scheme val="major"/>
      </rPr>
      <t xml:space="preserve">-机械键盘 </t>
    </r>
    <r>
      <rPr>
        <sz val="11"/>
        <color rgb="FFFF0000"/>
        <rFont val="宋体"/>
        <charset val="134"/>
        <scheme val="major"/>
      </rPr>
      <t>金属+塑胶TOP+旋钮</t>
    </r>
    <r>
      <rPr>
        <sz val="11"/>
        <rFont val="宋体"/>
        <charset val="134"/>
        <scheme val="major"/>
      </rPr>
      <t xml:space="preserve"> 
方案：维盛
灯光：</t>
    </r>
    <r>
      <rPr>
        <sz val="11"/>
        <color rgb="FFFF0000"/>
        <rFont val="宋体"/>
        <charset val="134"/>
        <scheme val="major"/>
      </rPr>
      <t xml:space="preserve">RGB  </t>
    </r>
    <r>
      <rPr>
        <sz val="11"/>
        <rFont val="宋体"/>
        <charset val="134"/>
        <scheme val="major"/>
      </rPr>
      <t>18种灯效
轴体：机械轴焊接/国产轴
寿命：50,000,000次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 
线材:1.8M/OD=3.5mm/镀镍+4芯屏蔽/普通皮线
键帽 :ABS双色注塑
尺寸:435*128.2*37.5mm
重量 :</t>
    </r>
  </si>
  <si>
    <t>MK-618-104
单模RGB</t>
  </si>
  <si>
    <r>
      <rPr>
        <sz val="11"/>
        <color rgb="FFFF0000"/>
        <rFont val="宋体"/>
        <charset val="134"/>
        <scheme val="major"/>
      </rPr>
      <t>单模有线-104键</t>
    </r>
    <r>
      <rPr>
        <sz val="11"/>
        <rFont val="宋体"/>
        <charset val="134"/>
        <scheme val="major"/>
      </rPr>
      <t>-机械键盘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尺寸：
重量：</t>
    </r>
  </si>
  <si>
    <t>MK-618-104
三模单色/混光</t>
  </si>
  <si>
    <r>
      <rPr>
        <sz val="11"/>
        <color rgb="FFFF0000"/>
        <rFont val="宋体"/>
        <charset val="134"/>
        <scheme val="major"/>
      </rPr>
      <t>三模： 2.4G/蓝牙/有线-104键</t>
    </r>
    <r>
      <rPr>
        <sz val="11"/>
        <rFont val="宋体"/>
        <charset val="134"/>
        <scheme val="major"/>
      </rPr>
      <t>-机械键盘
方案：维盛
灯光：单色/混光，18种灯效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</t>
    </r>
    <r>
      <rPr>
        <sz val="11"/>
        <color rgb="FFFF0000"/>
        <rFont val="宋体"/>
        <charset val="134"/>
        <scheme val="major"/>
      </rPr>
      <t>单面板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</si>
  <si>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MK-618-104
三模RGB</t>
  </si>
  <si>
    <r>
      <rPr>
        <sz val="11"/>
        <color rgb="FFFF0000"/>
        <rFont val="宋体"/>
        <charset val="134"/>
        <scheme val="major"/>
      </rPr>
      <t>三模： 2.4G/蓝牙/有线-104键-</t>
    </r>
    <r>
      <rPr>
        <sz val="11"/>
        <rFont val="宋体"/>
        <charset val="134"/>
        <scheme val="major"/>
      </rPr>
      <t>机械键盘
方案：维盛
灯光：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轴体：机械焊接轴/</t>
    </r>
    <r>
      <rPr>
        <sz val="11"/>
        <color rgb="FFFF0000"/>
        <rFont val="宋体"/>
        <charset val="134"/>
        <scheme val="major"/>
      </rPr>
      <t>高特矮红轴</t>
    </r>
    <r>
      <rPr>
        <sz val="11"/>
        <rFont val="宋体"/>
        <charset val="134"/>
        <scheme val="major"/>
      </rPr>
      <t xml:space="preserve">
寿命：50,000,000
PCB板：FR4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线材：1.8M/OD=4.5mm/镀镍+5芯屏蔽/普通皮线 
键帽：ABS双色注塑
电池：</t>
    </r>
    <r>
      <rPr>
        <sz val="11"/>
        <color rgb="FFFF0000"/>
        <rFont val="宋体"/>
        <charset val="134"/>
        <scheme val="major"/>
      </rPr>
      <t>1300mAh</t>
    </r>
    <r>
      <rPr>
        <sz val="11"/>
        <rFont val="宋体"/>
        <charset val="134"/>
        <scheme val="major"/>
      </rPr>
      <t xml:space="preserve">
尺寸：
重量：</t>
    </r>
  </si>
  <si>
    <t>MK819-108K</t>
  </si>
  <si>
    <r>
      <rPr>
        <sz val="11"/>
        <color rgb="FFFF0000"/>
        <rFont val="宋体"/>
        <charset val="0"/>
        <scheme val="major"/>
      </rPr>
      <t>三模: 2.4G/蓝牙/有线--108键</t>
    </r>
    <r>
      <rPr>
        <sz val="11"/>
        <rFont val="宋体"/>
        <charset val="0"/>
        <scheme val="major"/>
      </rPr>
      <t>-机械键盘
方案：维盛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轴体：不含轴
寿命：
PCB板：FR4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键帽：不含键帽
电池：</t>
    </r>
    <r>
      <rPr>
        <sz val="11"/>
        <color rgb="FFFF0000"/>
        <rFont val="宋体"/>
        <charset val="0"/>
        <scheme val="major"/>
      </rPr>
      <t>8000mA</t>
    </r>
    <r>
      <rPr>
        <sz val="11"/>
        <rFont val="宋体"/>
        <charset val="0"/>
        <scheme val="major"/>
      </rPr>
      <t xml:space="preserve">
尺寸：444.7*136.6*43.7mm
重量：1270g</t>
    </r>
  </si>
  <si>
    <t>MK-921-108K</t>
  </si>
  <si>
    <r>
      <rPr>
        <sz val="11"/>
        <color rgb="FFFF0000"/>
        <rFont val="宋体"/>
        <charset val="134"/>
        <scheme val="major"/>
      </rPr>
      <t>三模: 2.4G/蓝牙/有线--108键</t>
    </r>
    <r>
      <rPr>
        <sz val="11"/>
        <rFont val="宋体"/>
        <charset val="134"/>
        <scheme val="major"/>
      </rPr>
      <t>-机械键盘</t>
    </r>
    <r>
      <rPr>
        <sz val="11"/>
        <color rgb="FFFF0000"/>
        <rFont val="宋体"/>
        <charset val="134"/>
        <scheme val="major"/>
      </rPr>
      <t>全塑胶五层填充Gasket</t>
    </r>
    <r>
      <rPr>
        <sz val="11"/>
        <rFont val="宋体"/>
        <charset val="134"/>
        <scheme val="major"/>
      </rPr>
      <t xml:space="preserve">
方案:容圆
灯效:</t>
    </r>
    <r>
      <rPr>
        <sz val="11"/>
        <color rgb="FFFF0000"/>
        <rFont val="宋体"/>
        <charset val="134"/>
        <scheme val="major"/>
      </rPr>
      <t>RGB</t>
    </r>
    <r>
      <rPr>
        <sz val="11"/>
        <rFont val="宋体"/>
        <charset val="134"/>
        <scheme val="major"/>
      </rPr>
      <t>，18种灯效
轴体:</t>
    </r>
    <r>
      <rPr>
        <sz val="11"/>
        <color rgb="FFFF0000"/>
        <rFont val="宋体"/>
        <charset val="134"/>
        <scheme val="major"/>
      </rPr>
      <t>不含轴体</t>
    </r>
    <r>
      <rPr>
        <sz val="11"/>
        <rFont val="宋体"/>
        <charset val="134"/>
        <scheme val="major"/>
      </rPr>
      <t xml:space="preserve">
寿命:
PCB板:FR4</t>
    </r>
    <r>
      <rPr>
        <sz val="11"/>
        <color rgb="FFFF0000"/>
        <rFont val="宋体"/>
        <charset val="134"/>
        <scheme val="major"/>
      </rPr>
      <t>双面板</t>
    </r>
    <r>
      <rPr>
        <sz val="11"/>
        <rFont val="宋体"/>
        <charset val="134"/>
        <scheme val="major"/>
      </rPr>
      <t xml:space="preserve">
全键无冲
线材:1.8M OD=3.5mm/镀镍+4芯屏蔽/普通皮线
键帽:</t>
    </r>
    <r>
      <rPr>
        <sz val="11"/>
        <color rgb="FFFF0000"/>
        <rFont val="宋体"/>
        <charset val="134"/>
        <scheme val="major"/>
      </rPr>
      <t>不含键帽</t>
    </r>
    <r>
      <rPr>
        <sz val="11"/>
        <rFont val="宋体"/>
        <charset val="134"/>
        <scheme val="major"/>
      </rPr>
      <t xml:space="preserve">
电池容量：8000mAH
尺寸:450.99*226.01*43.55mm
重量:1217.5g</t>
    </r>
  </si>
  <si>
    <t>报价单备注信息</t>
  </si>
  <si>
    <r>
      <rPr>
        <b/>
        <sz val="12"/>
        <rFont val="宋体"/>
        <charset val="0"/>
        <scheme val="major"/>
      </rPr>
      <t>1.</t>
    </r>
    <r>
      <rPr>
        <b/>
        <sz val="12"/>
        <color rgb="FFFF0000"/>
        <rFont val="宋体"/>
        <charset val="0"/>
        <scheme val="major"/>
      </rPr>
      <t xml:space="preserve">所有价格为出厂黑色裸机价，不含包装，不含过认证，不含FOB </t>
    </r>
  </si>
  <si>
    <t>2.交货日期：收到定金并签署大货样品后的 45 天</t>
  </si>
  <si>
    <t>3.付款条款：30% 预付款，70% 在发货前支付。</t>
  </si>
  <si>
    <t>4.报价有效期：15天</t>
  </si>
  <si>
    <r>
      <rPr>
        <b/>
        <sz val="20"/>
        <rFont val="Calibri"/>
        <charset val="134"/>
      </rPr>
      <t>GlobalMex SZ Technologies Ltd</t>
    </r>
    <r>
      <rPr>
        <b/>
        <sz val="12"/>
        <rFont val="Calibri"/>
        <charset val="134"/>
      </rPr>
      <t xml:space="preserve">
</t>
    </r>
    <r>
      <rPr>
        <sz val="12"/>
        <rFont val="Calibri"/>
        <charset val="134"/>
      </rPr>
      <t>Head Office ADD</t>
    </r>
    <r>
      <rPr>
        <sz val="12"/>
        <rFont val="宋体-简"/>
        <charset val="134"/>
      </rPr>
      <t>：</t>
    </r>
    <r>
      <rPr>
        <sz val="12"/>
        <rFont val="Calibri"/>
        <charset val="134"/>
      </rPr>
      <t>1704# Huaide International Buliding Fuyong Street Bao'an District,SZ,CN
Factory ADD</t>
    </r>
    <r>
      <rPr>
        <sz val="12"/>
        <rFont val="宋体-简"/>
        <charset val="134"/>
      </rPr>
      <t>：</t>
    </r>
    <r>
      <rPr>
        <sz val="12"/>
        <rFont val="Calibri"/>
        <charset val="134"/>
      </rPr>
      <t>7# Bld Chigang Junma road 1 Humen town Dongguan</t>
    </r>
    <r>
      <rPr>
        <b/>
        <sz val="12"/>
        <rFont val="Calibri"/>
        <charset val="134"/>
      </rPr>
      <t xml:space="preserve">
</t>
    </r>
    <r>
      <rPr>
        <b/>
        <sz val="12"/>
        <color theme="5"/>
        <rFont val="Calibri"/>
        <charset val="134"/>
      </rPr>
      <t>Contact</t>
    </r>
    <r>
      <rPr>
        <b/>
        <sz val="12"/>
        <color theme="5"/>
        <rFont val="宋体-简"/>
        <charset val="134"/>
      </rPr>
      <t>：</t>
    </r>
    <r>
      <rPr>
        <b/>
        <sz val="12"/>
        <color theme="5"/>
        <rFont val="Calibri"/>
        <charset val="134"/>
      </rPr>
      <t>Celina  Email: celina@global-mex.com   Tel:+86 13798258685</t>
    </r>
  </si>
  <si>
    <t>价格包含基本包装，不含FOB</t>
  </si>
  <si>
    <t>Mechanical Keyboard Prices</t>
  </si>
  <si>
    <t>汇率</t>
  </si>
  <si>
    <t>No.</t>
  </si>
  <si>
    <t>Model</t>
  </si>
  <si>
    <t>Picture</t>
  </si>
  <si>
    <t>Specifications</t>
  </si>
  <si>
    <r>
      <rPr>
        <b/>
        <sz val="12"/>
        <rFont val="Calibri"/>
        <charset val="134"/>
      </rPr>
      <t>MOQ</t>
    </r>
    <r>
      <rPr>
        <b/>
        <sz val="12"/>
        <rFont val="微软雅黑"/>
        <charset val="134"/>
      </rPr>
      <t>（</t>
    </r>
    <r>
      <rPr>
        <b/>
        <sz val="12"/>
        <rFont val="Calibri"/>
        <charset val="134"/>
      </rPr>
      <t>PCS)</t>
    </r>
  </si>
  <si>
    <t>Price(USD)</t>
  </si>
  <si>
    <t>Remark</t>
  </si>
  <si>
    <t>Wired Single-Mode 61-Key Mechanical Keyboard
​Backlight: Single-color/Mixed-color, 18 lighting modes
​Switches: Mechanical soldered/Domestic switches
​Lifespan: 50,000,000 keystrokes
​PCB: Single-sided board
Full keys anti-ghosting
​Cable: 1.8M, OD=3.5mm, nickel-plated + 4-core shielded, standard PVC jacket
​Keycaps: Double-shot injection molding
​Dimensions: 290.6 x 100.7 x 39mm
​Weight: 499g</t>
  </si>
  <si>
    <t>Wired Single-Mode 61-Key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290.6 x 100.7 x 39mm
​Weight: 499g</t>
  </si>
  <si>
    <t>Tri-Mode (2.4G/Bluetooth/Wired) 61-Key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1300mAh
​Dimensions: 290.6 x 100.7 x 39mm
​Weight: 534g</t>
  </si>
  <si>
    <t>Wired Single-Mode 68-Key Mechanical Keyboard
​Backlight: Single-color/Mixed-color, 18 lighting modes
​Switches: Mechanical soldered/Domestic switches
​Lifespan: 50,000,000 keystrokes
​PCB: Single-sided board
Full keys anti-ghosting
​Cable: 1.8M, OD=3.5mm, nickel-plated + 4-core shielded, standard PVC jacket
​Keycaps: Double-shot injection molding
​Dimensions: 309.54 x 100.68 x 39.12mm
​Weight: 546.9g</t>
  </si>
  <si>
    <t>Wired Single-Mode 68-Key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309.54 x 100.68 x 39.12mm
​Weight: 546.9g</t>
  </si>
  <si>
    <t>Triple-Mode (2.4G/Bluetooth/Wired) 68-Key Mechanical Keyboard
Backlight: Single-Color/Mixed Colors with 18 lighting modes
​Switches: Soldered Mechanical Switches / Domestic Switches
​Lifespan: 50,000,000 keystrokes
​PCB: Single-sided board
Full keys anti-ghosting
​Cable: 1.8M, OD=3.5mm, nickel-plated + 4-core shielded, standard PVC jacket
​Keycaps: Double-Shot Injection Molded
​Battery Capacity: 1300mAh
​Dimensions: 309.54 x 100.68 x 39.12mm
​Weight: 581.9g</t>
  </si>
  <si>
    <t>Tri-Mode (2.4G/Bluetooth/Wired) 68-Key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1300mAh
​Dimensions: 309.54 x 100.68 x 39.12mm
​Weight: 581.9g</t>
  </si>
  <si>
    <t>Triple-Mode (2.4G/Bluetooth/Wired) 68-Key Mechanical Keyboard with Full Plastic Tray Mount
Backlight: RGB with 18 lighting modes
​Switches: Hot-Swappable Mechanical Switches (Domestic Switches)
​Lifespan: 50,000,000 keystrokes
​PCB: FR4 Double-Sided Board
Full keys anti-ghosting
​Cable: Length: 1.8M OD 3.5mm Gold-Plated + 4-Core Shielded with Ferrite Core Braided Jacket
​Keycaps: PBT Five-Side Dye-Sublimated
​Battery Capacity: 4000mAh
​Dimensions: 380 x 181.1 x 70.9mm
​Weight: 1637g</t>
  </si>
  <si>
    <t>Wired Single-Mode 87-Key Mechanical Keyboard
​Backlight: Single-color/Mixed-color, 18 lighting modes
​Switches: Mechanical soldered/Domestic switches
​Lifespan: 50,000,000 keystrokes
​PCB: CEM-3 Single-sided board
Full keys anti-ghosting
​Cable: 1.8M, OD=3.5mm, nickel-plated + 4-core shielded, PVC jacket
​Keycaps: ABS double-shot injection molding
​Dimensions: 363.8 x 135.2 x 55.9mm
​Weight: 620g</t>
  </si>
  <si>
    <t>Wired Single-Mode 87-Key Mechanical Keyboard
​Backlight: RGB, 18 lighting modes
​Switches: Mechanical soldered/Domestic switches
​Lifespan: 50,000,000 keystrokes
​PCB: CEM-3 Single-sided board
Full keys anti-ghosting
​Cable: 1.8M, OD=3.5mm, nickel-plated + 4-core shielded, standard PVC jacket
​Keycaps: ABS double-shot injection molding
​Dimensions: 363.8 x 135.2 x 55.9mm
​Weight: 620g</t>
  </si>
  <si>
    <t xml:space="preserve">Wired Single-Mode 84-Key Mechanical Keyboard
​Backlight: Single-color/Mixed-color,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
​Weight: </t>
  </si>
  <si>
    <t xml:space="preserve">Wired Single-Mode 84-Key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
​Weight: </t>
  </si>
  <si>
    <t xml:space="preserve">Wired Single-Mode 100-Key Mechanical Keyboard
​Backlight: Single-color/Mixed-color, 18 lighting modes
​Switches: Mechanical soldered/Domestic switches
​Lifespan: 50,000,000 keystrokes
​PCB: double-sided board
Full keys anti-ghosting
​Cable: 1.8M, OD=3.5mm, nickel-plated + 4-core shielded, standard PVC jacket
​Keycaps: Double-shot injection molding
​Dimensions: 
​Weight: </t>
  </si>
  <si>
    <t xml:space="preserve">Wired Single-Mode 100-Key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
​Weight: </t>
  </si>
  <si>
    <t>Tri-Mode (2.4G/Bluetooth/Wired) 81-Key Mechanical Keyboard with Five-Layer Gasket Mount and Low-Profile Switches
​Backlight: RGB, 18 lighting modes
​Switches: Outemu low-profile switches
​Lifespan: 50,000,000 keystrokes
​PCB: FR4 double-sided board
Full keys anti-ghosting
​Cable: 1.8M, OD=3.5mm, nickel-plated + 4-core shielded, standard PVC jacket
​Keycaps: Dual-tone PBT keycaps
​Battery Capacity: 4000mAh
​Dimensions: 330.71 x 46.83 x 24.9mm
​Weight: 826.4g</t>
  </si>
  <si>
    <t>Wired Single-Mode 82-Key Mechanical Keyboard with Plastic Five-Layer Gasket Mount and Knob
Backlight: White light, 18 lighting modes
​Switches: Not included
​Lifespan: Not applicable
​PCB: FR4 double-sided board
Full keys anti-ghosting
​Cable: 1.8M, OD=3.5mm, nickel-plated + 4-core shielded, standard PVC jacket
​Keycaps: Not included
​Dimensions: 363.8 x 135.2 x 55.9mm
​Weight: 620g</t>
  </si>
  <si>
    <t>Wired Single-Mode 82-Key Mechanical Keyboard with Plastic Five-Layer Gasket Mount and Knob
​Backlight: RGB, 18 lighting modes
​Switches: Not included
​Lifespan: Not applicable
​PCB: FR4 double-sided board
Full keys anti-ghosting
​Cable: 1.8M, OD=3.5mm, nickel-plated + 4-core shielded, standard PVC jacket
​Keycaps: Not included
​Dimensions: 363.8 x 135.2 x 55.9mm
​Weight: 620g</t>
  </si>
  <si>
    <t>​Tri-Mode (2.4G/Bluetooth/Wired) 82-Key Mechanical Keyboard with Plastic Five-Layer Gasket Mount and Knob
​Backlight: RGB, 18 lighting modes
​Switches: Not included
​Lifespan: Not applicable
​PCB: FR4 double-sided board
Full keys anti-ghosting
​Cable: 1.8M, OD=3.5mm, nickel-plated + 4-core shielded, standard PVC jacket
​Keycaps: Not included
​Battery Capacity: 4000mAh
​Dimensions: 363.8 x 135.2 x 55.9mm
​Weight: 693.5g</t>
  </si>
  <si>
    <t>​Wired Single-Mode 87-Key Mechanical Keyboard with Metal + Plastic TOP
Backlight: Single-color/Mixed-color, 18 lighting modes
​Switches: Mechanical soldered/Domestic switches
​Lifespan: 50,000,000 keystrokes
​PCB: Single-sided board
Full keys anti-ghosting
​Cable: 1.8M, OD=3.5mm, nickel-plated + 4-core shielded, standard PVC jacket
​Keycaps: ABS double-shot injection molding
​Dimensions: 346.6 x 120.4 x 36.6mm
​Weight: 575.1g</t>
  </si>
  <si>
    <t>Wired Single-Mode 87-Key Mechanical Keyboard with Metal +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ABS double-shot injection molding
​Dimensions: 346.6 x 120.4 x 36.6mm
​Weight: 575.1g</t>
  </si>
  <si>
    <r>
      <rPr>
        <b/>
        <sz val="12"/>
        <rFont val="Calibri"/>
        <charset val="0"/>
      </rPr>
      <t>MK-80</t>
    </r>
    <r>
      <rPr>
        <b/>
        <sz val="12"/>
        <color rgb="FFFF0000"/>
        <rFont val="Calibri"/>
        <charset val="0"/>
      </rPr>
      <t>2</t>
    </r>
    <r>
      <rPr>
        <b/>
        <sz val="12"/>
        <rFont val="Calibri"/>
        <charset val="0"/>
      </rPr>
      <t>-104K</t>
    </r>
  </si>
  <si>
    <t>Wired Single-Mode 104-Key Mechanical Keyboard with Metal + Plastic TOP
​Backlight: Single-color/Mixed-color, 18 lighting modes
​Switches: Mechanical soldered/Domestic switches
​Lifespan: 50,000,000 keystrokes
​PCB: Single-sided board
Full keys anti-ghosting
​Cable: 1.8M, OD=3.5mm, nickel-plated + 4-core shielded, standard PVC jacket
​Keycaps: ABS double-shot injection molding
​Dimensions: 466 x 120.4 x 36.6mm
​Weight: 686.3g</t>
  </si>
  <si>
    <t>Wired Single-Mode 104-Key Mechanical Keyboard with Metal +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ABS double-shot injection molding
​Dimensions: 466 x 120.4 x 36.6mm
​Weight: 686.3g</t>
  </si>
  <si>
    <t xml:space="preserve">Triple-Mode (2.4G/Bluetooth/Wired) 97-Key Mechanical Keyboard with 3-Layer Gasket Mount
​Backlight: Single-Color/Mixed Lighting with 18 lighting modes
​Switches: Not included
​Lifespan: Not Specified
​PCB: FR4 Double-Sided Board
Full keys anti-ghosting
​Cable: 1.8M, OD=3.5mm, nickel-plated + 4-core shielded, standard PVC jacket
​Keycaps: Not included
​Battery Capacity: 8000mAh
​Dimensions: 387.5 x 136.82 x 41.32mm
​Weight: </t>
  </si>
  <si>
    <t>Triple-Mode (2.4G/Bluetooth/Wired) 97-Key Mechanical Keyboard with 3-Layer Gasket Mount
Backlight: RGB with 18 lighting modes
​Switches: Not included
​Lifespan: Not Specified
​PCB: Double-Sided Board
Full keys anti-ghosting
​Cable: 1.8M, OD=3.5mm, nickel-plated + 4-core shielded, standard PVC jacket
Standard PVC coating
​Keycaps: Not included
​Battery Capacity: 8000mAh
​Dimensions: 387.5 x 136.82 x 41.32mm
​Weight:</t>
  </si>
  <si>
    <t>Tri-Mode (2.4G/Bluetooth/Wired) 99-Key Mechanical Keyboard with Plastic Three-Layer Gasket Mount
​Backlight: RGB, 18 lighting modes
​Switches: Not included
​Lifespan: Not applicable
​PCB: FR4 double-sided board
Full keys anti-ghosting
​Cable: 1.8M, OD=3.5mm, nickel-plated + 4-core shielded, standard PVC jacket
​Keycaps: Not included
​Battery Capacity: 8000mAh
​Dimensions: 385 x 135 x 42mm
​Weight: 1054.5g</t>
  </si>
  <si>
    <t>​Wired Single-Mode 82-Key Mechanical Keyboard with Knob and Plastic TOP
Backlight: Mixed-color/Single-color, 18 lighting modes
​Switches: Mechanical soldered/Domestic switches
​Lifespan: 50,000,000 keystrokes
​PCB: CEM-3 Single-sided board
Full keys anti-ghosting
​Cable: 1.8M, OD=3.5mm, nickel-plated + 4-core shielded, standard PVC jacket
​Keycaps: Double-shot injection molding
​Dimensions: 336.2 x 141.97 x 43mm
​Weight: 766g</t>
  </si>
  <si>
    <t>​Wired Single-Mode 82-Key Mechanical Keyboard with Knob and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336.2 x 141.97 x 43mm
​Weight: 766g</t>
  </si>
  <si>
    <t>Tri-Mode (2.4G/Bluetooth/Wired) 82-Key Mechanical Keyboard with Knob and Plastic TOP
Backlight: Single-color,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4000mAh
​Dimensions: 336.2 x 141.97 x 43mm
​Weight: 839.5g</t>
  </si>
  <si>
    <t>Tri-Mode (2.4G/Bluetooth/Wired) 82-Key Mechanical Keyboard with Knob and Plastic TOP
Backlight: RGB, 18 lighting modes
Switches: Mechanical soldered/Domestic switches
Lifespan: 50,000,000 keystrokes
PCB: FR4 double-sided board
Full keys anti-ghosting
Cable: 1.8M, OD=3.5mm, nickel-plated + 4-core shielded, standard PVC jacket
Keycaps: Double-shot injection molding
Battery Capacity: 4000mAh
Dimensions: 336.2 x 141.97 x 43mm
Weight: 839.5g</t>
  </si>
  <si>
    <t>Wired Single-Mode 83-Key Mechanical Keyboard with Plastic TOP
​Backlight: Mixed-color/Single-color, 18 lighting modes
​Switches: Mechanical soldered/Domestic switches
​Lifespan: 50,000,000 keystrokes
​Mounting Plate: Plastic
​PCB: CEM-3 Single-sided board
Full keys anti-ghosting
​Cable: 1.8M, OD=3.5mm, nickel-plated + 4-core shielded, standard PVC jacket
​Keycaps: Double-shot injection molding
​Dimensions: 336.2 x 141.97 x 43mm
​Weight: 761g</t>
  </si>
  <si>
    <t>Wired Single-Mode 83-Key Mechanical Keyboard with Plastic TOP
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336.2 x 141.97 x 43mm
​Weight: 761g</t>
  </si>
  <si>
    <t>​Tri-Mode (2.4G/Bluetooth/Wired) 83-Key Mechanical Keyboard with Plastic TOP
Backlight: Single-color,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4000mAh
​Dimensions: 336.2 x 141.97 x 43mm
​Weight: 834.5g</t>
  </si>
  <si>
    <t>​Tri-Mode (2.4G/Bluetooth/Wired) 83-Key Mechanical Keyboard with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4000mAh
​Dimensions: 336.2 x 141.97 x 43mm
​Weight: 834.5g</t>
  </si>
  <si>
    <t>​Wired Single-Mode 98-Key Mechanical Keyboard with Knob and Plastic TOP
Backlight: Mixed-color/Single-color, 18 lighting modes
​Switches: Mechanical soldered/Domestic switches
​Lifespan: 50,000,000 keystrokes
​PCB: CEM-3 Single-sided board
Full keys anti-ghosting
​Cable: 1.8M, OD=3.5mm, nickel-plated + 4-core shielded, standard PVC jacket
​Keycaps: Double-shot injection molding
​Dimensions: 393.2 x 141.97 x 43mm
​Weight: 850g</t>
  </si>
  <si>
    <t>Wired Single-Mode 98-Key Mechanical Keyboard with Knob and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393.2 x 141.97 x 43mm
​Weight: 850g</t>
  </si>
  <si>
    <t>Wired Single-Mode 99-Key Mechanical Keyboard with Plastic TOP
Backlight: Mixed-color/Single-color, 18 lighting modes
​Switches: Mechanical soldered/Domestic switches
​Lifespan: 50,000,000 keystrokes
​PCB: CEM-3 Single-sided board
Full keys anti-ghosting
​Cable: Standard PVC jacket, nickel-plated + 4-core shielded, 1.8M, OD=3.5mm
​Keycaps: Double-shot injection molding
​Dimensions: 393.2 x 141.97 x 43mm
​Weight: 845g</t>
  </si>
  <si>
    <t>Wired Single-Mode 99-Key Mechanical Keyboard with Plastic TOP
Backlight: RGB, 18 lighting modes
​Switches: Mechanical soldered/Domestic switches
​Lifespan: 50,000,000 keystrokes
​PCB: FR4 double-sided board
Full keys anti-ghosting
​Cable: Standard PVC jacket, nickel-plated + 4-core shielded, 1.8M, OD=3.5mm
​Keycaps: Double-shot injection molding
​Dimensions: 393.2 x 141.97 x 43mm
​Weight: 845g</t>
  </si>
  <si>
    <t>Wired Single-Mode 87-Key Mechanical Keyboard with Plastic Five-Layer Gasket Mount
Backlight: RGB, 18 lighting modes
​Switches: Not included
​Case: Full plastic top and bottom case
​Mounting Plate: PC
​PCB: FR4 double-sided board
Full keys anti-ghosting
​Cable: 1.8M, OD=3.5mm, nickel-plated + 4-core shielded, standard PVC jacket
​Keycaps: Not included
​Dimensions: 363.8 x 136.6 x 43.7mm
​Weight: 945g</t>
  </si>
  <si>
    <t>Tri-Mode (2.4G/Bluetooth/Wired) 87-Key Mechanical Keyboard with Plastic Five-Layer Gasket Mount
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363.8 x 136.6 x 43.7mm
​Weight: 1018.5g</t>
  </si>
  <si>
    <t>Tri-Mode (2.4G/Bluetooth/Wired) 108-Key Mechanical Keyboard
Backlight: RGB, 18 lighting modes
Switches: No switches included
Lifespan: no switches included
PCB: FR4 double-sided board
Full keys anti-ghosting
Cable: 1.8M, OD=3.5mm, nickel-plated + 4-core shielded, standard PVC jacket
Keycaps: No keycaps included
Battery Capacity: 8000mAh
Dimensions: 444.7 x 136.6 x 43.7mm
Weight: 1270g</t>
  </si>
  <si>
    <t>Triple-Mode (2.4G/Bluetooth/Wired) 80-Key Mechanical Keyboard with Semi-Aluminum, 3-Layer Gasket Mount
Backlight: RGB with 18 lighting modes
​Switches: No switches included
​Lifespan: no switches included
​PCB: FR4 Double-Sided Board
Full keys anti-ghosting
​Cable: 1.8M, OD=3.5mm, nickel-plated + 4-core shielded, standard PVC jacket
​Keycaps: No keycaps included
​Battery Capacity: 4000mAh
​Dimensions: 320.7 x 134 x 39mm
​Weight: 1097.4g</t>
  </si>
  <si>
    <t>​Tri-Mode (2.4G/Bluetooth/Wired) 87-Key Mechanical Keyboard with Semi-Aluminum Five-Layer Gasket Mount
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408.8 x 136.1 x 37.8mm
​Weight: 1066g</t>
  </si>
  <si>
    <t>Wired Single-Mode 82-Key Mechanical Keyboard with Knob and Plastic Five-Layer Gasket Mount
Backlight: RGB, 18 lighting modes
​Switches: Not included
​Lifespan: Not specified
​PCB: FR4 double-sided board
Full keys anti-ghosting
​Cable: 1.8M, OD=3.5mm, nickel-plated + 4-core shielded, standard PVC jacket
​Keycaps: Not included
​Dimensions: 334.4 x 143.6 x 42.15mm
​Weight: 919.2g</t>
  </si>
  <si>
    <t>Tri-Mode (2.4G/Bluetooth/Wired) 82-Key Mechanical Keyboard with Knob and Plastic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334.4 x 143.6 x 42.15mm
​Weight: 992.7g</t>
  </si>
  <si>
    <t>​Wired Single-Mode 104-Key Mechanical Keyboard with Plastic TOP
Backlight: Mixed-color/Single-color, 18 lighting modes
​Switches: Mechanical soldered/Domestic switches
​Lifespan: 50,000,000 keystrokes
​PCB: Single-sided board
Full keys anti-ghosting
​Cable: 1.8M, OD=3.5mm, nickel-plated + 4-core shielded, standard PVC jacket
​Keycaps: Double-shot injection molding
​Dimensions: 444.9 x 135.25 x 43.6mm
​Weight: 791g</t>
  </si>
  <si>
    <t>​Wired Single-Mode 104-Key Mechanical Keyboard with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​Dimensions: 444.9 x 135.25 x 43.6mm
​Weight: 791g</t>
  </si>
  <si>
    <t>Tri-Mode (2.4G/Bluetooth/Wired) 82-Key Mechanical Keyboard with Plastic TOP
​Backlight: RGB, 18 lighting modes
​Switches: Mechanical soldered/Domestic switches
​Lifespan: 50,000,000 keystrokes
​PCB: FR4 double-sided board
Full keys anti-ghosting
​Cable: 1.8M, OD=3.5mm, nickel-plated + 4-core shielded, standard PVC jacket
​Keycaps: Double-shot injection molding
​Battery Capacity: 4000mAh
​Dimensions: 444.9 x 135.25 x 43.6mm
​Weight: 865g</t>
  </si>
  <si>
    <t>Tri-Mode (2.4G/Bluetooth/Wired) 80-Key Mechanical Keyboard with Full Aluminum Five-Layer Gasket Mount
Backlight: RGB, 18 lighting modes
​Switches: Not included
​Lifespan: Not Specified
​PCB: FR4 double-sided board
Full keys anti-ghosting
​Cable: 1.8M, OD=3.5mm, nickel-plated + 4-core shielded, standard PVC jacket
​Keycaps: Not included
​Battery Capacity: 6000mAh
​Dimensions: 316.5 x 139.7 x 38.2mm
​Weight: 1476g</t>
  </si>
  <si>
    <t>Tri-Mode (2.4G/Bluetooth/Wired) 79-Key Mechanical Keyboard with Full Aluminum Five-Layer Gasket Mount, Knob, and Screen
Backlight: RGB, 18 lighting modes
​Switches: Not included
​Lifespan: Not specified
​PCB: FR4 double-sided board
Full keys anti-ghosting
​Cable: 1.8M, OD=3.5mm, nickel-plated + 4-core shielded, standard PVC jacket
​Keycaps: Not included
​Battery Capacity: 6000mAh
​Dimensions: 314.45 x 137.7 x 41.1mm
​Weight:</t>
  </si>
  <si>
    <t>Wired Single-Mode 87-Key Mechanical Keyboard with Plastic Five-Layer Gasket Mount
​Backlight: RGB, 18 lighting modes
​Switches: Not included
​Lifespan: Not Specified
​PCB: FR4 double-sided board
Full keys anti-ghosting
​Cable: 1.8M, OD=3.5mm, nickel-plated + 4-core shielded, standard PVC jacket
​Keycaps: Not included
​Dimensions: 363.8 x 136.6 x 43.7mm
​Weight: 936.4g</t>
  </si>
  <si>
    <t>Tri-Mode (2.4G/Bluetooth/Wired) 87-Key Mechanical Keyboard with Plastic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363.8 x 136.6 x 43.7mm
​Weight: 1010g</t>
  </si>
  <si>
    <t>Triple-Mode (2.4G/Bluetooth/Wired) 87-Key Mechanical Keyboard with Semi-Aluminum, 5-Layer Gasket Mount
​Backlight: RGB with 18 lighting modes
​Switches: No switches included
​Lifespan: no switches included
​PCB: double-sided board
Full keys anti-ghosting
​Cable: 1.8M, OD=3.5mm, nickel-plated + 4-core shielded, standard PVC jacket
​Keycaps: No keycaps included
​Battery Capacity: 4000mAh
​Dimensions: 363.8 x 136.6 x 43.7mm
​Weight: 1010g</t>
  </si>
  <si>
    <t>Tri-Mode (2.4G/Bluetooth/Wired) 68-Key Mechanical Keyboard with Plastic Three-Layer Gasket Mount and Screen
Backlight: RGB, 18 lighting modes
​Switches: Not included
​Lifespan: Not specified
​PCB: FR4 double-sided board
Full keys anti-ghosting
​Cable: Standard PVC jacket, nickel-plated + 4-core shielded with ferrite core, 1.8M, OD=3.5mm
​Keycaps: Not included
​Battery Capacity: 4000mAh
​Dimensions: 364.8 x 113.8 x 42mm
​Weight: 938g</t>
  </si>
  <si>
    <t>​Tri-Mode (2.4G/Bluetooth/Wired) 87-Key Mechanical Keyboard with Plastic Five-Layer Gasket Mount and Wrist Rest
​Backlight: RGB, 18 lighting modes
​Switches: Not included
​Lifespan: Not specified
​PCB: FR4 double-sided board
Full keys anti-ghosting
​Cable: 1.8M, OD=3.5mm, nickel-plated + 4-core shielded, PVC jacket
​Keycaps: Not included
​Battery Capacity: 4000mAh
​Dimensions: 373.15 x 146.78 x 45.16mm
​Weight: 1101.4g</t>
  </si>
  <si>
    <t>Tri-Mode (2.4G/Bluetooth/Wired) 83-Key Mechanical Keyboard with Plastic Five-Layer Gasket Mount
Backlight: RGB, 18 lighting modes
​Switches: Not included
​Lifespan: Not specified
​PCB: FR4 double-sided board
Full keys anti-ghosting
​Cable: 1.8M, OD=3.5mm, nickel-plated + 4-core shielded, PVC jacket
​Keycaps: Not included
​Battery Capacity: 4000mAh
​Dimensions: 369.91 x 143.83 x 44.02mm
​Weight:</t>
  </si>
  <si>
    <t>Tri-Mode (2.4G/Bluetooth/Wired) 87-Key Mechanical Keyboard with Plastic Five-Layer Gasket Mount
Backlight: RGB, 18 lighting modes
​Switches: Not included
​Lifespan: Not specified
​PCB: FR4 double-sided board
Full keys anti-ghosting
​Cable: 1.8M, OD=3.5mm, nickel-plated + 4-core shielded, PVC jacket
​Keycaps: Not included
​Battery Capacity: 4000mAh
​Dimensions: 369.91 x 143.81 x 43.91mm
​Weight:</t>
  </si>
  <si>
    <t>Tri-Mode (2.4G/Bluetooth/Wired) 99-Key Mechanical Keyboard with Plastic Five-Layer Gasket Mount
​Backlight: RGB, 18 lighting modes
​Switches: Not included
​Lifespan: Not specified
​PCB: FR4 double-sided board
Full keys anti-ghosting
​Cable: 1.8M, OD=3.5mm, nickel-plated + 4-core shielded, PVC jacket
​Keycaps: Not included
​Battery Capacity: 4000mAh
​Dimensions: 393.21 x 145.47 x 58.24mm
​Weight: 1173.5g</t>
  </si>
  <si>
    <t>Wired Single-Mode 68-Key Mechanical Keyboard with Plastic Tray Case
​Backlight: White light, 18 lighting modes
​Switches: Mechanical soldered/Domestic switches
​Lifespan: 50,000,000 keystrokes
​PCB: CEM-3 Single-sided board
Full keys anti-ghosting
​Cable: 1.8M, OD=3.5mm, nickel-plated + 4-core shielded, standard PVC jacket
​Keycaps: ABS double-shot injection molding
​Dimensions: 311.52 x 102.52 x 35.87mm
Weight:</t>
  </si>
  <si>
    <t xml:space="preserve">Wired Single-Mode 68-Key Mechanical Keyboard with Plastic Tray Case
​Backlight: RGB, 18 lighting modes
​Switches: Mechanical soldered/Domestic switches
​Lifespan: 50,000,000 keystrokes
​PCB: double-sided board
Full keys anti-ghosting
​Cable: 1.8M, OD=3.5mm, nickel-plated + 4-core shielded, standard PVC jacket
​Keycaps: ABS double-shot injection molding
​Dimensions: 311.52 x 102.52 x 35.87mm
​Weight: </t>
  </si>
  <si>
    <t>Tri-Mode (2.4G/Bluetooth/Wired) 68-Key Mechanical Keyboard with Plastic Tray Case
​Backlight: Single-color/Mixed-color lighting
​Switches: Mechanical soldered/Domestic switches
​Lifespan: 50,000,000 keystrokes
​PCB: double-sided board
Full keys anti-ghosting
​Cable: 1.8M, OD=3.5mm, nickel-plated + 4-core shielded, standard PVC jacket
​Keycaps: ABS double-shot injection molding
​Battery Capacity: 1300mAh
​Dimensions: 311.52 x 102.52 x 35.87mm
​Weight:</t>
  </si>
  <si>
    <t>​Tri-Mode (2.4G/Bluetooth/Wired) 68-Key Mechanical Keyboard with Plastic Tray Case
Backlight: RGB, 18 lighting modes
​Switches: Mechanical soldered/Domestic switches
​Lifespan: 50,000,000 keystrokes
​PCB: double-sided board
Full keys anti-ghosting
​Cable: 1.8M, OD=3.5mm, nickel-plated + 4-core shielded, standard PVC jacket
​Keycaps: ABS double-shot injection molding
​Battery Capacity: 1300mAh
​Dimensions: 311.52 x 102.52 x 35.87mm
​Weight:</t>
  </si>
  <si>
    <t>Tri-Mode (2.4G/Bluetooth/Wired) 95-Key Mechanical Keyboard with Plastic Five-Layer Gasket Mount and Screen
​Backlight: RGB, 18 lighting modes
​Switches: Not included
​Lifespan: Not specified
​PCB: FR4 double-sided board
Full keys anti-ghosting
​Cable: 1.8M, OD=3.5mm, nickel-plated + 4-core shielded, standard PVC jacket
​Keycaps: Not included
​Battery Capacity: 8000mAh
​Dimensions: 385.15 x 142.75 x 46.1mm
​Weight:</t>
  </si>
  <si>
    <t>Tri-Mode (2.4G/Bluetooth/Wired) 99-Key Mechanical Keyboard with Plastic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6000mAh
​Dimensions: 385.15 x 142.75 x 46.1mm
​Weight: 1387g</t>
  </si>
  <si>
    <t>V75 PRO</t>
  </si>
  <si>
    <t>Tri-Mode (2.4G/Bluetooth/Wired) 81-Key Semi-Aluminum Mechanical Keyboard with Screen
​Backlight: RGB, 18 lighting modes
​Switches: Not included
​Lifespan: Not specified
​PCB: FR4 double-sided board
Full keys anti-ghosting
​Cable: 1.8M, OD=3.5mm, nickel-plated + 4-core shielded, standard PVC jacket
​Keycaps: Not included
​Battery Capacity: 8000mAh
​Dimensions: 324.67 x 136.00 x 40.62mm
​Weight: 1192.7g</t>
  </si>
  <si>
    <r>
      <rPr>
        <b/>
        <sz val="12"/>
        <rFont val="Calibri"/>
        <charset val="134"/>
      </rPr>
      <t xml:space="preserve">MK-618-61K
</t>
    </r>
    <r>
      <rPr>
        <b/>
        <sz val="12"/>
        <rFont val="宋体"/>
        <charset val="134"/>
      </rPr>
      <t>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</si>
  <si>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​Tri-Mode (2.4G/Bluetooth/Wired) 61-Key Mechanical Keyboard
​Backlight: Single-color/Mixed-color,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</si>
  <si>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t>​Tri-Mode (2.4G/Bluetooth/Wired) 61-Key Mechanical Keyboard
​Backlight: RGB,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</si>
  <si>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r>
      <rPr>
        <b/>
        <sz val="12"/>
        <rFont val="Calibri"/>
        <charset val="134"/>
      </rPr>
      <t xml:space="preserve">MK-618-68K
</t>
    </r>
    <r>
      <rPr>
        <b/>
        <sz val="12"/>
        <rFont val="宋体"/>
        <charset val="134"/>
      </rPr>
      <t>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</si>
  <si>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Tri-Mode (2.4G/Bluetooth/Wired) 68-Key Mechanical Keyboard
Backlight: Single-color/Mixed-color,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</si>
  <si>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t xml:space="preserve">Tri-Mode (2.4G/Bluetooth/Wired) 68-Key Mechanical Keyboard
Backlight: RGB,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 </t>
  </si>
  <si>
    <r>
      <rPr>
        <b/>
        <sz val="12"/>
        <rFont val="Calibri"/>
        <charset val="134"/>
      </rPr>
      <t xml:space="preserve">MK-618-87K
</t>
    </r>
    <r>
      <rPr>
        <b/>
        <sz val="12"/>
        <rFont val="宋体"/>
        <charset val="134"/>
      </rPr>
      <t>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</si>
  <si>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Tri-Mode (2.4G/Bluetooth/Wired) 87-Key Mechanical Keyboard
Backlight: Single-color/Mixed-color,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</si>
  <si>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t>Tri-Mode (2.4G/Bluetooth/Wired) 87-Key Mechanical Keyboard
​Backlight: RGB,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</si>
  <si>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r>
      <rPr>
        <b/>
        <sz val="12"/>
        <rFont val="Calibri"/>
        <charset val="134"/>
      </rPr>
      <t xml:space="preserve">MK-618-104
</t>
    </r>
    <r>
      <rPr>
        <b/>
        <sz val="12"/>
        <rFont val="宋体"/>
        <charset val="134"/>
      </rPr>
      <t>单模</t>
    </r>
    <r>
      <rPr>
        <b/>
        <sz val="12"/>
        <rFont val="Calibri"/>
        <charset val="134"/>
      </rPr>
      <t>RGB</t>
    </r>
  </si>
  <si>
    <t xml:space="preserve">Wired Single-Mode 104-Key Mechanical Keyboard
Backlight: RGB,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​Dimensions: Not specified
​Weight: </t>
  </si>
  <si>
    <r>
      <rPr>
        <b/>
        <sz val="12"/>
        <rFont val="Calibri"/>
        <charset val="134"/>
      </rPr>
      <t xml:space="preserve">MK-618-104
</t>
    </r>
    <r>
      <rPr>
        <b/>
        <sz val="12"/>
        <rFont val="宋体"/>
        <charset val="134"/>
      </rPr>
      <t>三模单色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</si>
  <si>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​Tri-Mode (2.4G/Bluetooth/Wired) 104-Key Mechanical Keyboard
Backlight: Single-color/Mixed-color,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</si>
  <si>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r>
      <rPr>
        <b/>
        <sz val="12"/>
        <rFont val="Calibri"/>
        <charset val="134"/>
      </rPr>
      <t xml:space="preserve">MK-618-104
</t>
    </r>
    <r>
      <rPr>
        <b/>
        <sz val="12"/>
        <rFont val="宋体"/>
        <charset val="134"/>
      </rPr>
      <t>三模</t>
    </r>
    <r>
      <rPr>
        <b/>
        <sz val="12"/>
        <rFont val="Calibri"/>
        <charset val="134"/>
      </rPr>
      <t>RGB</t>
    </r>
  </si>
  <si>
    <t>​Tri-Mode (2.4G/Bluetooth/Wired) 104-Key Mechanical Keyboard
Backlight: RGB, 18 lighting modes
​Switches: Mechanical soldered/Outemu low-profile red switches
​Lifespan: 50,000,000 keystrokes
​PCB: FR4 double-sided board
Full keys anti-ghosting
​Cable: 1.8M, OD=4.5mm, nickel-plated + 5-core shielded, standard PVC jacket
​Keycaps: ABS double-shot injection molding
​Battery Capacity: 1300mAh
​Dimensions: Not specified
​Weight:</t>
  </si>
  <si>
    <r>
      <rPr>
        <b/>
        <sz val="12"/>
        <rFont val="Calibri"/>
        <charset val="134"/>
      </rPr>
      <t xml:space="preserve">MK-601-87K
</t>
    </r>
    <r>
      <rPr>
        <b/>
        <sz val="12"/>
        <rFont val="宋体"/>
        <charset val="134"/>
      </rPr>
      <t>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</si>
  <si>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Wired Single-Mode 87-Key Mechanical Keyboard
Backlight: Single-color/Mixed-color, 18 lighting modes
​Switches: Mechanical soldered/Domestic switches
​Lifespan: 50,000,000 keystrokes
​PCB: CEM-3 Single-sided board
Full keys anti-ghosting
​Cable: 1.8M, OD=4.5mm, nickel-plated + 5-core shielded, standard PVC jacket
​Keycaps: ABS double-shot injection molding
​Dimensions: 358 x 126.45 x 39.8mm
​Weight:</t>
  </si>
  <si>
    <t>Wired Single-Mode 87-Key Mechanical Keyboard
Backlight: RGB, 18 lighting modes
​Switches: Mechanical soldered/Domestic switches
​Lifespan: 50,000,000 keystrokes
​PCB: FR4 double-sided board
Full keys anti-ghosting
​Cable: 1.8M, OD=3.5mm, nickel-plated + 4-core shielded, standard PVC jacket
​Keycaps: ABS double-shot injection molding
​Dimensions: 358 x 126.45 x 39.8mm
​Weight:</t>
  </si>
  <si>
    <r>
      <rPr>
        <b/>
        <sz val="12"/>
        <rFont val="Calibri"/>
        <charset val="134"/>
      </rPr>
      <t xml:space="preserve">MK-602-104
</t>
    </r>
    <r>
      <rPr>
        <b/>
        <sz val="12"/>
        <rFont val="宋体"/>
        <charset val="134"/>
      </rPr>
      <t>单色</t>
    </r>
    <r>
      <rPr>
        <b/>
        <sz val="12"/>
        <rFont val="Calibri"/>
        <charset val="134"/>
      </rPr>
      <t>/</t>
    </r>
    <r>
      <rPr>
        <b/>
        <sz val="12"/>
        <rFont val="宋体"/>
        <charset val="134"/>
      </rPr>
      <t>混光</t>
    </r>
  </si>
  <si>
    <t>Wired Single-Mode 104-Key Mechanical Keyboard
Backlight: Single-color/Mixed-color, 18 lighting modes
​Switches: Mechanical soldered/Domestic switches
​Lifespan: 50,000,000 keystrokes
​PCB: CEM-3 Single-sided board
Full keys anti-ghosting
​Cable: 1.8M, OD=4.5mm, nickel-plated + 5-core shielded, standard PVC jacket
​Keycaps: ABS double-shot injection molding
​Dimensions: 437.5 x 126.5 x 39.2mm
​Weight:</t>
  </si>
  <si>
    <t xml:space="preserve">Wired Single-Mode 104-Key Mechanical Keyboard
​Backlight: RGB, 18 lighting modes
​Switches: Mechanical soldered/Domestic switches
​Lifespan: 50,000,000 keystrokes
​PCB: FR4 double-sided board
Full keys anti-ghosting
​Cable: 1.8M, OD=3.5mm, nickel-plated + 4-core shielded, standard PVC jacket
​Keycaps: ABS double-shot injection molding
​Dimensions: 437.5 x 126.5 x 39.2mm
​Weight: </t>
  </si>
  <si>
    <t>Tri-Mode (2.4G/Bluetooth/Wired) 66-Key Mechanical Keyboard with Full Aluminum Five-Layer Gasket Mount and Knob
Backlight: RGB, 18 lighting modes
​Switches: Not included
​Lifespan: Not specified
​PCB: FR4 double-sided board
Full keys anti-ghosting
​Cable: 1.8M, OD=3.5mm, nickel-plated + 4-core shielded, standard PVC jacket
​Keycaps: Not included
​Battery Capacity: 6000mAh
​Dimensions: 319 x 114 x 40.25mm
​Weight: 1,329.3g</t>
  </si>
  <si>
    <t xml:space="preserve">Tri-Mode (2.4G/Bluetooth/Wired) 101-Key Mechanical Keyboard with Semi-Aluminum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408.8 x 136.1 x 37.8mm
​Weight: </t>
  </si>
  <si>
    <t>Excluding Switches and Keycaps</t>
  </si>
  <si>
    <t>Tri-Mode (2.4G/Bluetooth/Wired) 99-Key Mechanical Keyboard
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322 x 113 x 42mm
​Weight: 1223.5g</t>
  </si>
  <si>
    <t>Tri-Mode (2.4G/Bluetooth/Wired) 68-Key Mechanical Keyboard with Full Aluminum Five-Layer Gasket Mount
Backlight: RGB, 18 lighting modes
​Switches: Not included
​Lifespan: Not specified
​PCB: FR4 double-sided board
Full keys anti-ghosting
​Cable: 1.8M, OD=3.5mm, nickel-plated + 4-core shielded, standard PVC jacket
​Keycaps: Not included
​Battery Capacity: 8000mAh
​Dimensions: 319.4 x 110 x 39.9mm
​Weight: 1212.4g</t>
  </si>
  <si>
    <t>Anodized Kit Price (Excluding Switches and Keycaps)</t>
  </si>
  <si>
    <t>Tri-Mode (2.4G/Bluetooth/Wired) 67-Key Mechanical Keyboard with Full Aluminum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319 x 114 x 27.9mm
​Weight:</t>
  </si>
  <si>
    <t xml:space="preserve">Tri-Mode (2.4G/Bluetooth/Wired) 81-Key Mechanical Keyboard with Full Aluminum Five-Layer Gasket Mount
​Backlight: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319.45 x 137.7 x 30.15mm
​Weight: </t>
  </si>
  <si>
    <t>Tri-Mode (2.4G/Bluetooth/Wired) 82-Key Mechanical Keyboard with Full Aluminum Five-Layer Gasket Mount
Backlight: RGB, 18 lighting modes
​Switches: Not included
​Lifespan: Not specified
​PCB: FR4 double-sided board
Full keys anti-ghosting
​Cable: 1.8M, OD=3.5mm, nickel-plated + 4-core shielded, standard PVC jacket
​Keycaps: Not included
​Battery Capacity: 4000mAh
​Dimensions: 312.2 x 136.8 x 53.61mm
​Weight:1609.5g</t>
  </si>
  <si>
    <t>Wired Single-Mode 104-Key Mechanical Keyboard with Full-Size Metal + Plastic TOP and Knob
​Backlight: RGB, 18 lighting modes
​Switches: Mechanical soldered/Domestic switches
​Lifespan: 50,000,000 keystrokes
​PCB: FR4 double-sided board
Full keys anti-ghosting
​Cable: 1.8M, OD=3.5mm, nickel-plated + 4-core shielded, standard PVC jacket
​Keycaps: ABS double-shot injection molding
​Dimensions: 435 x 128.2 x 37.5mm
​Weight:</t>
  </si>
  <si>
    <t>Tri-Mode (2.4G/Bluetooth/Wired) 81-Key Mechanical Keyboard with Full Plastic Five-Layer Gasket Mount and Knob
Backlight: RGB, 18 lighting modes
​Switches: Not included
​Lifespan: Not Specified
​PCB: FR4 double-sided board
Full keys anti-ghosting
​Cable: 1.8M, OD=3.5mm, nickel-plated + 4-core shielded, standard PVC jacket
​Keycaps: Not included
​Battery Capacity: 8000mAh
​Dimensions: 319.45 x 137.7 x 30.15mm
​Weight: 1134.5g</t>
  </si>
  <si>
    <t>Kit Price (Excluding Switches and Keycaps)</t>
  </si>
  <si>
    <t>Tri-Mode (2.4G/Bluetooth/Wired) 108-Key Mechanical Keyboard with Full Plastic Five-Layer Gasket Mount
Backlight: RGB, 18 lighting modes
​Switches: Not included
​Lifespan: Not Specified
​PCB: FR4 double-sided board
  Full keys anti-ghosting
​Cable: 1.8M, OD=3.5mm, nickel-plated + 4-core shielded, standard PVC jacket
​Keycaps: Not included
​Battery Capacity: 8000mAh
​Dimensions: 450.99 x 226.01 x 43.55mm
​Weight: 1217.5g</t>
  </si>
  <si>
    <t>Remarks
All prices are ex-factory unit  and simple packaging costs, excluding FOB,  excluding ROHS/CE.
Delivery Date: 45 days after receiving the deposit and signing off on the bulk sample.
Payment Terms: 30% deposit, 70% to be paid before shipment.
Quotation Validity: 15 days.
The quotations for all products are based on the assumption that they are black. For other colors, please inquire separately.</t>
  </si>
  <si>
    <t>磁轴键盘报价</t>
  </si>
  <si>
    <r>
      <rPr>
        <sz val="12"/>
        <rFont val="宋体"/>
        <charset val="134"/>
      </rPr>
      <t>三模加</t>
    </r>
    <r>
      <rPr>
        <sz val="12"/>
        <rFont val="Calibri"/>
        <charset val="134"/>
      </rPr>
      <t>22</t>
    </r>
    <r>
      <rPr>
        <sz val="12"/>
        <rFont val="宋体"/>
        <charset val="134"/>
      </rPr>
      <t>元</t>
    </r>
  </si>
  <si>
    <r>
      <rPr>
        <sz val="11"/>
        <color rgb="FFFF0000"/>
        <rFont val="宋体"/>
        <charset val="0"/>
      </rPr>
      <t>有线单模-61键-磁轴</t>
    </r>
    <r>
      <rPr>
        <sz val="11"/>
        <rFont val="宋体"/>
        <charset val="0"/>
      </rPr>
      <t>键盘 
方案：容圆 
回报率：1KHZ
RT精度：0.1-4mm
灯光：</t>
    </r>
    <r>
      <rPr>
        <sz val="11"/>
        <color rgb="FFFF0000"/>
        <rFont val="宋体"/>
        <charset val="0"/>
      </rPr>
      <t>RGB</t>
    </r>
    <r>
      <rPr>
        <sz val="11"/>
        <rFont val="宋体"/>
        <charset val="0"/>
      </rPr>
      <t xml:space="preserve">  18种灯效
轴体：磁轴/</t>
    </r>
    <r>
      <rPr>
        <sz val="11"/>
        <color rgb="FFFF0000"/>
        <rFont val="宋体"/>
        <charset val="0"/>
      </rPr>
      <t>高特蓝冰磁轴</t>
    </r>
    <r>
      <rPr>
        <sz val="11"/>
        <rFont val="宋体"/>
        <charset val="0"/>
      </rPr>
      <t xml:space="preserve">
寿命：100,000,000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 :双色注塑
尺寸:290.6*100.7*39mm
重量 :499g</t>
    </r>
  </si>
  <si>
    <r>
      <rPr>
        <sz val="11"/>
        <color rgb="FFFF0000"/>
        <rFont val="宋体"/>
        <charset val="0"/>
      </rPr>
      <t>有线单模-68键</t>
    </r>
    <r>
      <rPr>
        <sz val="11"/>
        <rFont val="宋体"/>
        <charset val="0"/>
      </rPr>
      <t>-</t>
    </r>
    <r>
      <rPr>
        <sz val="11"/>
        <color rgb="FFFF0000"/>
        <rFont val="宋体"/>
        <charset val="0"/>
      </rPr>
      <t>磁轴</t>
    </r>
    <r>
      <rPr>
        <sz val="11"/>
        <rFont val="宋体"/>
        <charset val="0"/>
      </rPr>
      <t>键盘
方案：容圆
回报率：1KHZ
RT精度：0.1-4mm
灯光：</t>
    </r>
    <r>
      <rPr>
        <sz val="11"/>
        <color rgb="FFFF0000"/>
        <rFont val="宋体"/>
        <charset val="0"/>
      </rPr>
      <t xml:space="preserve">RGB </t>
    </r>
    <r>
      <rPr>
        <sz val="11"/>
        <rFont val="宋体"/>
        <charset val="0"/>
      </rPr>
      <t xml:space="preserve"> 18种灯效
轴体：磁轴/</t>
    </r>
    <r>
      <rPr>
        <sz val="11"/>
        <color rgb="FFFF0000"/>
        <rFont val="宋体"/>
        <charset val="0"/>
      </rPr>
      <t>高特蓝冰轴</t>
    </r>
    <r>
      <rPr>
        <sz val="11"/>
        <rFont val="宋体"/>
        <charset val="0"/>
      </rPr>
      <t xml:space="preserve">
寿命：100,000,000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 :双色注塑
尺寸:309.54*100.68*39.12mm
重量 :546.9g</t>
    </r>
  </si>
  <si>
    <t>MK-811A-82K</t>
  </si>
  <si>
    <r>
      <rPr>
        <sz val="11"/>
        <color rgb="FFFF0000"/>
        <rFont val="宋体"/>
        <charset val="0"/>
      </rPr>
      <t xml:space="preserve">有线单模-82键-磁轴键盘带旋钮 </t>
    </r>
    <r>
      <rPr>
        <sz val="11"/>
        <rFont val="宋体"/>
        <charset val="0"/>
      </rPr>
      <t>塑胶TOP
方案：容圆
回报率：1KHZ
RT精度：0.1-4mm
灯光：</t>
    </r>
    <r>
      <rPr>
        <sz val="11"/>
        <color rgb="FFFF0000"/>
        <rFont val="宋体"/>
        <charset val="0"/>
      </rPr>
      <t>RGB  18种灯效</t>
    </r>
    <r>
      <rPr>
        <sz val="11"/>
        <rFont val="宋体"/>
        <charset val="0"/>
      </rPr>
      <t xml:space="preserve">
轴体：</t>
    </r>
    <r>
      <rPr>
        <sz val="11"/>
        <color rgb="FFFF0000"/>
        <rFont val="宋体"/>
        <charset val="0"/>
      </rPr>
      <t>高特蓝冰轴/磁轴</t>
    </r>
    <r>
      <rPr>
        <sz val="11"/>
        <rFont val="宋体"/>
        <charset val="0"/>
      </rPr>
      <t xml:space="preserve">
寿命：100,000,000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 :双色注塑
尺寸:336.2*141.97*43mm
重量 :766g</t>
    </r>
  </si>
  <si>
    <t>MK-811B-83K</t>
  </si>
  <si>
    <r>
      <rPr>
        <sz val="11"/>
        <color rgb="FFFF0000"/>
        <rFont val="宋体"/>
        <charset val="0"/>
      </rPr>
      <t>有线单模-83键-磁轴</t>
    </r>
    <r>
      <rPr>
        <sz val="11"/>
        <rFont val="宋体"/>
        <charset val="0"/>
      </rPr>
      <t>键盘 塑胶TOP
方案：容圆
回报率：1KHZ
RT精度：0.1-4mm
灯光：</t>
    </r>
    <r>
      <rPr>
        <sz val="11"/>
        <color rgb="FFFF0000"/>
        <rFont val="宋体"/>
        <charset val="0"/>
      </rPr>
      <t>RGB</t>
    </r>
    <r>
      <rPr>
        <sz val="11"/>
        <rFont val="宋体"/>
        <charset val="0"/>
      </rPr>
      <t xml:space="preserve">  18种灯效
轴体：磁轴/</t>
    </r>
    <r>
      <rPr>
        <sz val="11"/>
        <color rgb="FFFF0000"/>
        <rFont val="宋体"/>
        <charset val="0"/>
      </rPr>
      <t>高特蓝冰轴</t>
    </r>
    <r>
      <rPr>
        <sz val="11"/>
        <rFont val="宋体"/>
        <charset val="0"/>
      </rPr>
      <t xml:space="preserve">
寿命：100,000,000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 :双色注塑
尺寸:336.2*141.97*43mm
重量 :761g</t>
    </r>
  </si>
  <si>
    <r>
      <rPr>
        <sz val="10"/>
        <color rgb="FFFF0000"/>
        <rFont val="宋体"/>
        <charset val="0"/>
      </rPr>
      <t>单模: 有线--82键-磁轴</t>
    </r>
    <r>
      <rPr>
        <sz val="10"/>
        <rFont val="宋体"/>
        <charset val="0"/>
      </rPr>
      <t>键盘</t>
    </r>
    <r>
      <rPr>
        <sz val="10"/>
        <color rgb="FFFF0000"/>
        <rFont val="宋体"/>
        <charset val="0"/>
      </rPr>
      <t>带旋钮 五层填充塑胶GASKET</t>
    </r>
    <r>
      <rPr>
        <sz val="10"/>
        <rFont val="宋体"/>
        <charset val="0"/>
      </rPr>
      <t xml:space="preserve">
方案：容圆
回报率：1KHZ
RT精度：0.1-4mm
灯光：</t>
    </r>
    <r>
      <rPr>
        <sz val="10"/>
        <color rgb="FFFF0000"/>
        <rFont val="宋体"/>
        <charset val="0"/>
      </rPr>
      <t>RGB</t>
    </r>
    <r>
      <rPr>
        <sz val="10"/>
        <rFont val="宋体"/>
        <charset val="0"/>
      </rPr>
      <t>，18种灯效
轴体：磁轴/</t>
    </r>
    <r>
      <rPr>
        <sz val="10"/>
        <color rgb="FFFF0000"/>
        <rFont val="宋体"/>
        <charset val="0"/>
      </rPr>
      <t>高特蓝冰磁轴</t>
    </r>
    <r>
      <rPr>
        <sz val="10"/>
        <rFont val="宋体"/>
        <charset val="0"/>
      </rPr>
      <t xml:space="preserve">
寿命：100,000,000
PCB板：FR4</t>
    </r>
    <r>
      <rPr>
        <sz val="10"/>
        <color rgb="FFFF0000"/>
        <rFont val="宋体"/>
        <charset val="0"/>
      </rPr>
      <t>双面板</t>
    </r>
    <r>
      <rPr>
        <sz val="10"/>
        <rFont val="宋体"/>
        <charset val="0"/>
      </rPr>
      <t xml:space="preserve">
全键无冲
线材:1.8M/OD=3.5mm/镀镍+4芯屏蔽/普通皮线 
键帽：双色注塑
尺寸：334.4*143.6*42.15mm
重量：919.2g</t>
    </r>
  </si>
  <si>
    <r>
      <rPr>
        <b/>
        <sz val="10"/>
        <color rgb="FFFF0000"/>
        <rFont val="宋体-简"/>
        <charset val="0"/>
      </rPr>
      <t>带</t>
    </r>
    <r>
      <rPr>
        <b/>
        <sz val="10"/>
        <color rgb="FFFF0000"/>
        <rFont val="Calibri"/>
        <charset val="0"/>
      </rPr>
      <t>GAKSET</t>
    </r>
    <r>
      <rPr>
        <b/>
        <sz val="10"/>
        <color rgb="FFFF0000"/>
        <rFont val="宋体-简"/>
        <charset val="0"/>
      </rPr>
      <t>结构</t>
    </r>
    <r>
      <rPr>
        <b/>
        <sz val="10"/>
        <color rgb="FFFF0000"/>
        <rFont val="Calibri"/>
        <charset val="0"/>
      </rPr>
      <t xml:space="preserve"> </t>
    </r>
    <r>
      <rPr>
        <b/>
        <sz val="10"/>
        <color rgb="FFFF0000"/>
        <rFont val="宋体-简"/>
        <charset val="0"/>
      </rPr>
      <t>？</t>
    </r>
  </si>
  <si>
    <t>MK915-67K</t>
  </si>
  <si>
    <r>
      <rPr>
        <sz val="11"/>
        <color rgb="FFFF0000"/>
        <rFont val="宋体"/>
        <charset val="134"/>
      </rPr>
      <t>单模: 有线--67键-磁轴</t>
    </r>
    <r>
      <rPr>
        <sz val="11"/>
        <rFont val="宋体"/>
        <charset val="134"/>
      </rPr>
      <t xml:space="preserve">键盘 </t>
    </r>
    <r>
      <rPr>
        <sz val="11"/>
        <color rgb="FFFF0000"/>
        <rFont val="宋体"/>
        <charset val="134"/>
      </rPr>
      <t>全铝外壳五层填充GASKET</t>
    </r>
    <r>
      <rPr>
        <sz val="11"/>
        <rFont val="宋体"/>
        <charset val="134"/>
      </rPr>
      <t xml:space="preserve">
方案:鸭饼科技
回报率：1KHZ
RT精度：0.1-4mm
灯效:</t>
    </r>
    <r>
      <rPr>
        <sz val="11"/>
        <color rgb="FFFF0000"/>
        <rFont val="宋体"/>
        <charset val="134"/>
      </rPr>
      <t>RGB,</t>
    </r>
    <r>
      <rPr>
        <sz val="11"/>
        <rFont val="宋体"/>
        <charset val="134"/>
      </rPr>
      <t>18种灯效
轴体:</t>
    </r>
    <r>
      <rPr>
        <sz val="11"/>
        <color rgb="FFFF0000"/>
        <rFont val="宋体"/>
        <charset val="134"/>
      </rPr>
      <t>磁玉轴</t>
    </r>
    <r>
      <rPr>
        <sz val="11"/>
        <rFont val="宋体"/>
        <charset val="134"/>
      </rPr>
      <t>/</t>
    </r>
    <r>
      <rPr>
        <sz val="11"/>
        <color rgb="FFFF0000"/>
        <rFont val="宋体"/>
        <charset val="134"/>
      </rPr>
      <t>佳达隆</t>
    </r>
    <r>
      <rPr>
        <sz val="11"/>
        <rFont val="宋体"/>
        <charset val="134"/>
      </rPr>
      <t xml:space="preserve">
寿命:100,000,000
PCB板:FR4</t>
    </r>
    <r>
      <rPr>
        <sz val="11"/>
        <color rgb="FFFF0000"/>
        <rFont val="宋体"/>
        <charset val="134"/>
      </rPr>
      <t>双面板</t>
    </r>
    <r>
      <rPr>
        <sz val="11"/>
        <rFont val="宋体"/>
        <charset val="134"/>
      </rPr>
      <t xml:space="preserve">
全键无冲
线材长度:1.8M OD=4.5mm
键帽:</t>
    </r>
    <r>
      <rPr>
        <sz val="11"/>
        <color rgb="FFFF0000"/>
        <rFont val="宋体"/>
        <charset val="134"/>
      </rPr>
      <t>三拼PBT键帽</t>
    </r>
    <r>
      <rPr>
        <sz val="11"/>
        <rFont val="宋体"/>
        <charset val="134"/>
      </rPr>
      <t xml:space="preserve">
尺寸:328.50*113.80*37.30mm
重量:</t>
    </r>
  </si>
  <si>
    <r>
      <rPr>
        <sz val="11"/>
        <color rgb="FFFF0000"/>
        <rFont val="宋体"/>
        <charset val="134"/>
      </rPr>
      <t>三模: 2.4G/蓝牙/有线--68键-磁轴</t>
    </r>
    <r>
      <rPr>
        <sz val="11"/>
        <rFont val="宋体"/>
        <charset val="134"/>
      </rPr>
      <t>键盘 金属塑胶船壳
方案:容圆
回报率：1KHZ
RT精度：0.1-4mm
灯效:</t>
    </r>
    <r>
      <rPr>
        <sz val="11"/>
        <color rgb="FFFF0000"/>
        <rFont val="宋体"/>
        <charset val="134"/>
      </rPr>
      <t>RGB</t>
    </r>
    <r>
      <rPr>
        <sz val="11"/>
        <rFont val="宋体"/>
        <charset val="134"/>
      </rPr>
      <t>，18种灯效
轴体:磁轴/高特蓝冰磁轴
寿命:100,000,000次
PCB板:FR4</t>
    </r>
    <r>
      <rPr>
        <sz val="11"/>
        <color rgb="FFFF0000"/>
        <rFont val="宋体"/>
        <charset val="134"/>
      </rPr>
      <t>双面板</t>
    </r>
    <r>
      <rPr>
        <sz val="11"/>
        <rFont val="宋体"/>
        <charset val="134"/>
      </rPr>
      <t xml:space="preserve">
全键无冲
线材:1.8M/OD=3.5mm/镀镍+4芯屏蔽/普通皮线 
键帽:ABS双色注塑
尺寸:311.52*102.52*35.87mm
重量:</t>
    </r>
  </si>
  <si>
    <r>
      <rPr>
        <sz val="11"/>
        <color rgb="FFFF0000"/>
        <rFont val="宋体"/>
        <charset val="0"/>
        <scheme val="major"/>
      </rPr>
      <t>单模;有线-87键-磁轴</t>
    </r>
    <r>
      <rPr>
        <sz val="11"/>
        <rFont val="宋体"/>
        <charset val="0"/>
        <scheme val="major"/>
      </rPr>
      <t xml:space="preserve">键盘 </t>
    </r>
    <r>
      <rPr>
        <sz val="11"/>
        <color rgb="FFFF0000"/>
        <rFont val="宋体"/>
        <charset val="0"/>
        <scheme val="major"/>
      </rPr>
      <t>阳极化半铝外壳五层填充GASKET</t>
    </r>
    <r>
      <rPr>
        <sz val="11"/>
        <rFont val="宋体"/>
        <charset val="0"/>
        <scheme val="major"/>
      </rPr>
      <t xml:space="preserve">
方案：容圆
回报率：1KHZ
RT精度：0.1-4mm
灯光：</t>
    </r>
    <r>
      <rPr>
        <sz val="11"/>
        <color rgb="FFFF0000"/>
        <rFont val="宋体"/>
        <charset val="0"/>
        <scheme val="major"/>
      </rPr>
      <t>RGB</t>
    </r>
    <r>
      <rPr>
        <sz val="11"/>
        <rFont val="宋体"/>
        <charset val="0"/>
        <scheme val="major"/>
      </rPr>
      <t>，18种灯效
轴体：</t>
    </r>
    <r>
      <rPr>
        <sz val="11"/>
        <color rgb="FFFF0000"/>
        <rFont val="宋体"/>
        <charset val="0"/>
        <scheme val="major"/>
      </rPr>
      <t>高特蓝冰磁轴</t>
    </r>
    <r>
      <rPr>
        <sz val="11"/>
        <rFont val="宋体"/>
        <charset val="0"/>
        <scheme val="major"/>
      </rPr>
      <t xml:space="preserve">
寿命：100,000,000次
PCB板：</t>
    </r>
    <r>
      <rPr>
        <sz val="11"/>
        <color rgb="FFFF0000"/>
        <rFont val="宋体"/>
        <charset val="0"/>
        <scheme val="major"/>
      </rPr>
      <t>双面板</t>
    </r>
    <r>
      <rPr>
        <sz val="11"/>
        <rFont val="宋体"/>
        <charset val="0"/>
        <scheme val="major"/>
      </rPr>
      <t xml:space="preserve">
全键无冲
线材:1.8M/OD=3.5mm/镀镍+4芯屏蔽/普通皮线 
键帽：</t>
    </r>
    <r>
      <rPr>
        <sz val="11"/>
        <color rgb="FFFF0000"/>
        <rFont val="宋体"/>
        <charset val="0"/>
        <scheme val="major"/>
      </rPr>
      <t>三拼PBT键帽</t>
    </r>
    <r>
      <rPr>
        <sz val="11"/>
        <rFont val="宋体"/>
        <charset val="0"/>
        <scheme val="major"/>
      </rPr>
      <t xml:space="preserve">
尺寸：363.8*136.6*43.7mm
重量：936.4g</t>
    </r>
  </si>
  <si>
    <t>MK-620-68K</t>
  </si>
  <si>
    <r>
      <rPr>
        <sz val="11"/>
        <color rgb="FFFF0000"/>
        <rFont val="宋体"/>
        <charset val="0"/>
      </rPr>
      <t>有线单模-68键-磁轴</t>
    </r>
    <r>
      <rPr>
        <sz val="11"/>
        <rFont val="宋体"/>
        <charset val="0"/>
      </rPr>
      <t xml:space="preserve">键盘 </t>
    </r>
    <r>
      <rPr>
        <sz val="11"/>
        <color rgb="FFFF0000"/>
        <rFont val="宋体"/>
        <charset val="0"/>
      </rPr>
      <t>半铝外壳五层填充Gasket</t>
    </r>
    <r>
      <rPr>
        <sz val="11"/>
        <rFont val="宋体"/>
        <charset val="0"/>
      </rPr>
      <t xml:space="preserve"> 
方案：容圆
回报率：1KHZ
RT精度：0.1-4mm
灯光：</t>
    </r>
    <r>
      <rPr>
        <sz val="11"/>
        <color rgb="FFFF0000"/>
        <rFont val="宋体"/>
        <charset val="0"/>
      </rPr>
      <t xml:space="preserve">RGB </t>
    </r>
    <r>
      <rPr>
        <sz val="11"/>
        <rFont val="宋体"/>
        <charset val="0"/>
      </rPr>
      <t xml:space="preserve"> 18种灯效
轴体：磁轴/</t>
    </r>
    <r>
      <rPr>
        <sz val="11"/>
        <color rgb="FFFF0000"/>
        <rFont val="宋体"/>
        <charset val="0"/>
      </rPr>
      <t>高特蓝冰磁轴</t>
    </r>
    <r>
      <rPr>
        <sz val="11"/>
        <rFont val="宋体"/>
        <charset val="0"/>
      </rPr>
      <t xml:space="preserve">
寿命：100,000,000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键帽: </t>
    </r>
    <r>
      <rPr>
        <sz val="11"/>
        <color rgb="FFFF0000"/>
        <rFont val="宋体"/>
        <charset val="0"/>
      </rPr>
      <t>三拼PBT键帽</t>
    </r>
    <r>
      <rPr>
        <sz val="11"/>
        <rFont val="宋体"/>
        <charset val="0"/>
      </rPr>
      <t xml:space="preserve">
尺寸：309.54*100.68*39.12mm
重量: 910g</t>
    </r>
  </si>
  <si>
    <t>MK-916-68K</t>
  </si>
  <si>
    <r>
      <rPr>
        <sz val="11"/>
        <color rgb="FFFF0000"/>
        <rFont val="宋体"/>
        <charset val="0"/>
      </rPr>
      <t>有线单模-68键-磁轴</t>
    </r>
    <r>
      <rPr>
        <sz val="11"/>
        <rFont val="宋体"/>
        <charset val="0"/>
      </rPr>
      <t xml:space="preserve">键盘 </t>
    </r>
    <r>
      <rPr>
        <sz val="11"/>
        <color rgb="FFFF0000"/>
        <rFont val="宋体"/>
        <charset val="0"/>
      </rPr>
      <t>塑胶五层填充Gasket</t>
    </r>
    <r>
      <rPr>
        <sz val="11"/>
        <rFont val="宋体"/>
        <charset val="0"/>
      </rPr>
      <t xml:space="preserve">
方案：容圆
回报率：1KHZ
RT精度：0.1-4mm
灯光：</t>
    </r>
    <r>
      <rPr>
        <sz val="11"/>
        <color rgb="FFFF0000"/>
        <rFont val="宋体"/>
        <charset val="0"/>
      </rPr>
      <t xml:space="preserve">RGB </t>
    </r>
    <r>
      <rPr>
        <sz val="11"/>
        <rFont val="宋体"/>
        <charset val="0"/>
      </rPr>
      <t xml:space="preserve"> 18种灯效
轴体：磁轴</t>
    </r>
    <r>
      <rPr>
        <sz val="11"/>
        <color rgb="FFFF0000"/>
        <rFont val="宋体"/>
        <charset val="0"/>
      </rPr>
      <t>/高特蓝冰磁轴</t>
    </r>
    <r>
      <rPr>
        <sz val="11"/>
        <rFont val="宋体"/>
        <charset val="0"/>
      </rPr>
      <t xml:space="preserve">
寿命：100,000,000次
PCB板:FR4</t>
    </r>
    <r>
      <rPr>
        <sz val="11"/>
        <color rgb="FFFF0000"/>
        <rFont val="宋体"/>
        <charset val="0"/>
      </rPr>
      <t>双面板</t>
    </r>
    <r>
      <rPr>
        <sz val="11"/>
        <rFont val="宋体"/>
        <charset val="0"/>
      </rPr>
      <t xml:space="preserve">
全键无冲 
线材:1.8M/OD=3.5mm/镀镍+4芯屏蔽/普通皮线
键帽: ABS双色注塑键帽
尺寸：364.8*113.8*42mm
重量: 864.5g</t>
    </r>
  </si>
  <si>
    <r>
      <rPr>
        <b/>
        <sz val="10"/>
        <color rgb="FFFF0000"/>
        <rFont val="Calibri"/>
        <charset val="0"/>
      </rPr>
      <t xml:space="preserve">Gasket </t>
    </r>
    <r>
      <rPr>
        <b/>
        <sz val="10"/>
        <color rgb="FFFF0000"/>
        <rFont val="宋体-简"/>
        <charset val="0"/>
      </rPr>
      <t>结构</t>
    </r>
    <r>
      <rPr>
        <b/>
        <sz val="10"/>
        <color rgb="FFFF0000"/>
        <rFont val="Calibri"/>
        <charset val="0"/>
      </rPr>
      <t xml:space="preserve"> </t>
    </r>
    <r>
      <rPr>
        <b/>
        <sz val="10"/>
        <color rgb="FFFF0000"/>
        <rFont val="宋体-简"/>
        <charset val="0"/>
      </rPr>
      <t>？</t>
    </r>
  </si>
  <si>
    <r>
      <rPr>
        <b/>
        <sz val="11"/>
        <rFont val="宋体-简"/>
        <charset val="0"/>
      </rPr>
      <t>1.</t>
    </r>
    <r>
      <rPr>
        <b/>
        <sz val="11"/>
        <color rgb="FFFF0000"/>
        <rFont val="宋体-简"/>
        <charset val="0"/>
      </rPr>
      <t xml:space="preserve">所有价格为出厂裸机价，不含包装。 </t>
    </r>
  </si>
  <si>
    <r>
      <rPr>
        <b/>
        <sz val="11"/>
        <rFont val="宋体-简"/>
        <charset val="0"/>
      </rPr>
      <t>2.交货日期：收到定金并签署大货样品后的</t>
    </r>
    <r>
      <rPr>
        <b/>
        <sz val="11"/>
        <rFont val="Calibri"/>
        <charset val="0"/>
      </rPr>
      <t xml:space="preserve"> 45 </t>
    </r>
    <r>
      <rPr>
        <b/>
        <sz val="11"/>
        <rFont val="宋体-简"/>
        <charset val="0"/>
      </rPr>
      <t>天</t>
    </r>
  </si>
  <si>
    <r>
      <rPr>
        <b/>
        <sz val="11"/>
        <rFont val="宋体-简"/>
        <charset val="0"/>
      </rPr>
      <t>3.付款条款：</t>
    </r>
    <r>
      <rPr>
        <b/>
        <sz val="11"/>
        <rFont val="Calibri"/>
        <charset val="0"/>
      </rPr>
      <t xml:space="preserve">30% </t>
    </r>
    <r>
      <rPr>
        <b/>
        <sz val="11"/>
        <rFont val="宋体-简"/>
        <charset val="0"/>
      </rPr>
      <t>预付款，</t>
    </r>
    <r>
      <rPr>
        <b/>
        <sz val="11"/>
        <rFont val="Calibri"/>
        <charset val="0"/>
      </rPr>
      <t xml:space="preserve">70% </t>
    </r>
    <r>
      <rPr>
        <b/>
        <sz val="11"/>
        <rFont val="宋体-简"/>
        <charset val="0"/>
      </rPr>
      <t>在发货前支付。</t>
    </r>
  </si>
  <si>
    <r>
      <rPr>
        <b/>
        <sz val="11"/>
        <rFont val="宋体-简"/>
        <charset val="0"/>
      </rPr>
      <t>4.报价有效期：</t>
    </r>
    <r>
      <rPr>
        <b/>
        <sz val="11"/>
        <rFont val="Calibri"/>
        <charset val="0"/>
      </rPr>
      <t>15</t>
    </r>
    <r>
      <rPr>
        <b/>
        <sz val="11"/>
        <rFont val="宋体-简"/>
        <charset val="0"/>
      </rPr>
      <t>天</t>
    </r>
  </si>
  <si>
    <t>Magnetic Switch Keyboard Prices</t>
  </si>
  <si>
    <t>Wired Single-Mode 61-Key Magnetic Switch Keyboard
Polling Rate: 1KHz
RT Accuracy: 0.1-4mm
Backlight: RGB, 18 Lighting modes
​Switches: Magnetic switches/Outemu Blue Ice Magnetic switches
​Lifespan: 100,000,000 keystrokes
​PCB: FR4 double-sided board
Full keys anti-ghosting
​Cable: 1.8M, OD=3.5mm, nickel-plated + 4-core shielded, standard PVC jacket
​Keycaps: Double-shot injection molding
​Dimensions: 290.6 x 100.7 x 39mm
​Weight: 499g</t>
  </si>
  <si>
    <t>Wired Single-Mode 68-Key Magnetic Switch Keyboard
Polling Rate: 1KHz
RT Accuracy: 0.1-4mm
​Backlight: RGB, 18 Lighting modes
​Switches: Magnetic switches/Outemu Blue Ice switches
​Lifespan: 100,000,000 keystrokes
​PCB: FR4 double-sided board
Full keys anti-ghosting
​Cable: 1.8M, OD=3.5mm, nickel-plated + 4-core shielded, standard PVC jacket
​Keycaps: Double-shot injection molding
​Dimensions: 309.54 x 100.68 x 39.12mm
​Weight: 546.9g</t>
  </si>
  <si>
    <t>Wired single-mode 82-key magnetic switch keyboard
Polling Rate: 1KHz
RT Accuracy: 0.1-4mm
​Backlight: RGB with 18 Lighting effects
​Switches: Outemu Blue Ice Switches / Magnetic Switches
​Lifespan: 100,000,000 keystrokes
​PCB: FR4 double-sided board
Full keys anti-ghosting
​Cable: 1.8M length, OD=3.5mm, nickel-plated + 4-core shielded, standard PVC jacket
​Keycaps: Double-shot injection molded
​Dimensions: 336.2 x 141.97 x 43mm
​Weight: 766g</t>
  </si>
  <si>
    <t>Wired Single-Mode 83-Key Magnetic Switch Keyboard
Polling Rate: 1KHz
RT Accuracy: 0.1-4mm
​Backlight: RGB with 18 Lighting effects
​Switches: Magnetic Switches / Outemu Blue Ice Switches
​Lifespan: 100,000,000 keystrokes
​PCB: FR4 double-sided board
Full keys anti-ghosting
​Cable: 1.8M length, OD=3.5mm, nickel-plated + 4-core shielded, standard PVC jacket
​Keycaps: Double-shot injection molded
​Dimensions: 336.2 x 141.97 x 43mm
​Weight: 761g</t>
  </si>
  <si>
    <t>Single-Mode Wired 82-Key Magnetic Switch Keyboard with Knob, Five-Layer Padding Gasket Mount
Polling Rate: 1KHz
RT Accuracy: 0.1-4mm
​Backlight: RGB with 18 Lighting effects
​Switches: Magnetic Switches / Outemu Blue Ice Magnetic Switches
​Lifespan: 100,000,000 keystrokes
​PCB: FR4 double-sided board
Full keys anti-ghosting
​Cable: 1.8M length, OD=3.5mm, nickel-plated + 4-core shielded, standard PVC jacket
​Keycaps: Double-shot injection molded
​Dimensions: 334.4 x 143.6 x 42.15mm
​Weight: 919.2g</t>
  </si>
  <si>
    <t xml:space="preserve">Single-Mode Wired 67-Key all-aluminum casing Five-Layer Padding Gasket Mount Magnetic Switch Keyboard
Polling Rate: 1KHz
RT Accuracy: 0.1-4mm
Backlight: RGB with 18 Lighting effects
Switches: Magnetic Jade Switches
Lifespan: 100,000,000 keystrokes
PCB: FR4 double-sided board
Full keys anti-ghosting
Cable Length: 1.8M, OD=4.5mm
Keycaps: Triple-shot PBT keycaps
Dimensions: 328.50 x 113.80 x 37.30mm
Weight: </t>
  </si>
  <si>
    <t>​Tri-Mode (2.4G/Bluetooth/Wired) 68-Key Magnetic Switch Keyboard with Metal Plastic Tray mount
Polling Rate: 1KHz
RT Accuracy: 0.1-4mm
Backlight: Single-color Lighting, 18 Lighting modes
​Switches: Outemu Blue Ice Magnetic switches
​Lifespan: 100,000,000 keystrokes
​PCB: FR4 double-sided board
Full keys anti-ghosting
​Cable: 1.8M, OD=3.5mm, nickel-plated + 4-core shielded, standard PVC jacket
​Keycaps: ABS double-shot injection molding
​Dimensions: 311.52 x 102.52 x 35.87mm
​Weight:</t>
  </si>
  <si>
    <t>Wired Single-Mode 87-Key Anodized semi-aluminum Five-Layer Padding Gasket Mount Magnetic Switch Keyboard
Polling Rate: 1KHz
RT Accuracy: 0.1-4mm
​Backlight: RGB, 18 Lighting modes
​Switches: Outemu Blue Ice Magnetic switches
​Lifespan: 100,000,000 keystrokes
​PCB: double-sided board
Full keys anti-ghosting
​Cable: 1.8M, OD=3.5mm, nickel-plated + 4-core shielded, standard PVC jacket
​Keycaps: triple-shot PBT keycaps
​Dimensions: 363.8 x 136.6 x 43.7mm
​Weight: 936.4g</t>
  </si>
  <si>
    <t>​Wired Single-Mode 68-Key Magnetic Switch Keyboard with Semi-Aluminum Five-Layer Padding Gasket Mount
Polling Rate: 1KHz
RT Accuracy: 0.1-4mm
Backlight: RGB, 18 Lighting modes
Switches: Magnetic switches/Outemu Blue Ice Magnetic switches
Lifespan: 100,000,000 keystrokes
PCB: FR4 double-sided board
Full keys anti-ghosting
Cable: 1.8M, OD=3.5mm, nickel-plated + 4-core shielded, standard PVC jacket
Keycaps: Triple-shot PBT keycaps
Dimensions: 309.54 x 100.68 x 39.12mm
Weight: 546.9g</t>
  </si>
  <si>
    <t>Wired Single-Mode 68-Key Magnetic Switch Keyboard with Plastic Gasket Mount
Polling Rate: 1KHz
RT Accuracy: 0.1-4mm
Backlight: RGB, 18 Lighting modes
​Switches: Magnetic switches/Outemu Magnetic switches
​Lifespan: 100,000,000 keystrokes
​PCB: FR4 double-sided board
Full keys anti-ghosting
​Cable: 1.8M, OD=3.5mm, nickel-plated + 4-core shielded, standard PVC jacket
​Keycaps: PBT keycaps
​Dimensions: 364.8 x 113.8 x 42mm
​Weight: 864.5g</t>
  </si>
  <si>
    <t>Remarks
All prices are ex-factory bare unit prices and simple packaging costs.
Delivery Date: 45 days after receiving the deposit and signing off on the bulk sample.
Payment Terms: 30% deposit, 70% to be paid before shipment.
Quotation Validity: 15 days.
The quotations for all products are based on the assumption that they are black. For other colors, please inquire separately.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</si>
</sst>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7" formatCode="&quot;￥&quot;#,##0.00;&quot;￥&quot;\-#,##0.0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\(0.00\)"/>
    <numFmt numFmtId="177" formatCode="&quot;US$&quot;#,##0.00;\-&quot;US$&quot;#,##0.00"/>
    <numFmt numFmtId="178" formatCode="0_ "/>
    <numFmt numFmtId="179" formatCode="0.0_ "/>
    <numFmt numFmtId="180" formatCode="0.00_ "/>
  </numFmts>
  <fonts count="94">
    <font>
      <sz val="11"/>
      <color theme="1"/>
      <name val="宋体"/>
      <charset val="134"/>
      <scheme val="minor"/>
    </font>
    <font>
      <sz val="12"/>
      <name val="宋体"/>
      <charset val="134"/>
    </font>
    <font>
      <sz val="12"/>
      <name val="Calibri"/>
      <charset val="134"/>
    </font>
    <font>
      <b/>
      <sz val="10"/>
      <color indexed="8"/>
      <name val="Calibri"/>
      <charset val="0"/>
    </font>
    <font>
      <sz val="11"/>
      <name val="宋体"/>
      <charset val="134"/>
      <scheme val="minor"/>
    </font>
    <font>
      <b/>
      <sz val="10"/>
      <name val="宋体"/>
      <charset val="134"/>
    </font>
    <font>
      <sz val="10"/>
      <name val="宋体"/>
      <charset val="134"/>
    </font>
    <font>
      <b/>
      <sz val="20"/>
      <name val="Calibri"/>
      <charset val="134"/>
    </font>
    <font>
      <b/>
      <sz val="12"/>
      <name val="Calibri"/>
      <charset val="134"/>
    </font>
    <font>
      <b/>
      <sz val="16"/>
      <name val="Calibri"/>
      <charset val="134"/>
    </font>
    <font>
      <b/>
      <sz val="12"/>
      <color theme="1"/>
      <name val="Calibri"/>
      <charset val="0"/>
    </font>
    <font>
      <b/>
      <sz val="12"/>
      <name val="Calibri"/>
      <charset val="0"/>
    </font>
    <font>
      <sz val="12"/>
      <name val="Calibri"/>
      <charset val="0"/>
    </font>
    <font>
      <sz val="12"/>
      <color theme="1"/>
      <name val="Calibri"/>
      <charset val="0"/>
    </font>
    <font>
      <sz val="12"/>
      <color rgb="FF000000"/>
      <name val="Calibri"/>
      <charset val="0"/>
    </font>
    <font>
      <sz val="12"/>
      <color indexed="8"/>
      <name val="Calibri"/>
      <charset val="0"/>
    </font>
    <font>
      <b/>
      <sz val="12"/>
      <color theme="1"/>
      <name val="Calibri"/>
      <charset val="134"/>
    </font>
    <font>
      <sz val="12"/>
      <color theme="1"/>
      <name val="Calibri"/>
      <charset val="134"/>
    </font>
    <font>
      <sz val="12"/>
      <color rgb="FFFF0000"/>
      <name val="Calibri"/>
      <charset val="134"/>
    </font>
    <font>
      <b/>
      <sz val="20"/>
      <name val="宋体-简"/>
      <charset val="134"/>
    </font>
    <font>
      <b/>
      <sz val="16"/>
      <name val="宋体"/>
      <charset val="134"/>
    </font>
    <font>
      <b/>
      <sz val="11"/>
      <name val="微软雅黑"/>
      <charset val="134"/>
    </font>
    <font>
      <b/>
      <sz val="11"/>
      <name val="宋体"/>
      <charset val="134"/>
    </font>
    <font>
      <b/>
      <sz val="11"/>
      <name val="Calibri"/>
      <charset val="134"/>
    </font>
    <font>
      <b/>
      <sz val="11"/>
      <color theme="1"/>
      <name val="Calibri"/>
      <charset val="0"/>
    </font>
    <font>
      <b/>
      <sz val="11"/>
      <name val="Calibri"/>
      <charset val="0"/>
    </font>
    <font>
      <sz val="11"/>
      <name val="Calibri"/>
      <charset val="0"/>
    </font>
    <font>
      <sz val="11"/>
      <color rgb="FFFF0000"/>
      <name val="宋体"/>
      <charset val="0"/>
    </font>
    <font>
      <sz val="11"/>
      <color theme="1"/>
      <name val="Calibri"/>
      <charset val="0"/>
    </font>
    <font>
      <sz val="11"/>
      <name val="Calibri"/>
      <charset val="134"/>
    </font>
    <font>
      <b/>
      <sz val="10"/>
      <name val="Calibri"/>
      <charset val="0"/>
    </font>
    <font>
      <sz val="10"/>
      <name val="Calibri"/>
      <charset val="0"/>
    </font>
    <font>
      <sz val="10"/>
      <color rgb="FFFF0000"/>
      <name val="宋体"/>
      <charset val="0"/>
    </font>
    <font>
      <sz val="10"/>
      <color indexed="8"/>
      <name val="Calibri"/>
      <charset val="0"/>
    </font>
    <font>
      <sz val="10"/>
      <name val="Calibri"/>
      <charset val="134"/>
    </font>
    <font>
      <b/>
      <sz val="11"/>
      <color theme="1"/>
      <name val="Calibri"/>
      <charset val="134"/>
    </font>
    <font>
      <sz val="11"/>
      <color theme="1"/>
      <name val="Calibri"/>
      <charset val="134"/>
    </font>
    <font>
      <sz val="11"/>
      <color rgb="FFFF0000"/>
      <name val="宋体"/>
      <charset val="134"/>
    </font>
    <font>
      <b/>
      <sz val="11"/>
      <name val="宋体"/>
      <charset val="0"/>
      <scheme val="major"/>
    </font>
    <font>
      <sz val="11"/>
      <name val="宋体"/>
      <charset val="0"/>
      <scheme val="major"/>
    </font>
    <font>
      <sz val="11"/>
      <color rgb="FFFF0000"/>
      <name val="宋体"/>
      <charset val="0"/>
      <scheme val="major"/>
    </font>
    <font>
      <sz val="11"/>
      <color theme="1"/>
      <name val="宋体"/>
      <charset val="0"/>
      <scheme val="major"/>
    </font>
    <font>
      <sz val="11"/>
      <name val="宋体"/>
      <charset val="134"/>
      <scheme val="major"/>
    </font>
    <font>
      <sz val="10"/>
      <color rgb="FFFF0000"/>
      <name val="宋体"/>
      <charset val="134"/>
    </font>
    <font>
      <b/>
      <sz val="11"/>
      <name val="宋体-简"/>
      <charset val="0"/>
    </font>
    <font>
      <b/>
      <sz val="10"/>
      <color rgb="FFFF0000"/>
      <name val="宋体-简"/>
      <charset val="0"/>
    </font>
    <font>
      <b/>
      <sz val="10"/>
      <color rgb="FFFF0000"/>
      <name val="Calibri"/>
      <charset val="0"/>
    </font>
    <font>
      <sz val="12"/>
      <color rgb="FFFF0000"/>
      <name val="宋体"/>
      <charset val="134"/>
    </font>
    <font>
      <sz val="12"/>
      <color rgb="FFFF0000"/>
      <name val="宋体"/>
      <charset val="0"/>
    </font>
    <font>
      <sz val="12"/>
      <name val="宋体-简"/>
      <charset val="134"/>
    </font>
    <font>
      <b/>
      <sz val="11"/>
      <color theme="1"/>
      <name val="宋体"/>
      <charset val="0"/>
      <scheme val="major"/>
    </font>
    <font>
      <b/>
      <sz val="11"/>
      <name val="宋体"/>
      <charset val="134"/>
      <scheme val="major"/>
    </font>
    <font>
      <sz val="11"/>
      <color rgb="FFFF0000"/>
      <name val="宋体"/>
      <charset val="134"/>
      <scheme val="major"/>
    </font>
    <font>
      <sz val="11"/>
      <color theme="1"/>
      <name val="宋体"/>
      <charset val="134"/>
      <scheme val="major"/>
    </font>
    <font>
      <b/>
      <sz val="11"/>
      <color theme="1"/>
      <name val="宋体"/>
      <charset val="134"/>
      <scheme val="major"/>
    </font>
    <font>
      <b/>
      <sz val="11"/>
      <color rgb="FFFF0000"/>
      <name val="宋体"/>
      <charset val="0"/>
      <scheme val="major"/>
    </font>
    <font>
      <sz val="11"/>
      <color indexed="8"/>
      <name val="宋体"/>
      <charset val="0"/>
      <scheme val="major"/>
    </font>
    <font>
      <sz val="11"/>
      <name val="宋体-简"/>
      <charset val="134"/>
    </font>
    <font>
      <sz val="12"/>
      <color rgb="FFFF0000"/>
      <name val="宋体-简"/>
      <charset val="134"/>
    </font>
    <font>
      <b/>
      <sz val="12"/>
      <name val="宋体"/>
      <charset val="0"/>
      <scheme val="maj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  <font>
      <sz val="11"/>
      <color indexed="8"/>
      <name val="宋体"/>
      <charset val="134"/>
    </font>
    <font>
      <b/>
      <sz val="18"/>
      <name val="Calibri"/>
      <charset val="134"/>
    </font>
    <font>
      <b/>
      <sz val="11"/>
      <color rgb="FFFF0000"/>
      <name val="宋体-简"/>
      <charset val="0"/>
    </font>
    <font>
      <sz val="10"/>
      <name val="宋体"/>
      <charset val="0"/>
    </font>
    <font>
      <b/>
      <sz val="12"/>
      <name val="宋体"/>
      <charset val="134"/>
    </font>
    <font>
      <sz val="11"/>
      <name val="宋体"/>
      <charset val="134"/>
    </font>
    <font>
      <sz val="11"/>
      <color rgb="FF000000"/>
      <name val="宋体"/>
      <charset val="0"/>
      <scheme val="major"/>
    </font>
    <font>
      <b/>
      <sz val="12"/>
      <color rgb="FFFF0000"/>
      <name val="Calibri"/>
      <charset val="0"/>
    </font>
    <font>
      <b/>
      <sz val="12"/>
      <color theme="5"/>
      <name val="Calibri"/>
      <charset val="134"/>
    </font>
    <font>
      <b/>
      <sz val="12"/>
      <color theme="5"/>
      <name val="宋体-简"/>
      <charset val="134"/>
    </font>
    <font>
      <sz val="11"/>
      <name val="宋体"/>
      <charset val="0"/>
    </font>
    <font>
      <sz val="11"/>
      <color rgb="FF000000"/>
      <name val="宋体"/>
      <charset val="134"/>
      <scheme val="major"/>
    </font>
    <font>
      <b/>
      <sz val="12"/>
      <name val="微软雅黑"/>
      <charset val="134"/>
    </font>
    <font>
      <b/>
      <sz val="12"/>
      <color rgb="FFFF0000"/>
      <name val="宋体"/>
      <charset val="0"/>
      <scheme val="major"/>
    </font>
  </fonts>
  <fills count="3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 tint="-0.25"/>
        <bgColor indexed="64"/>
      </patternFill>
    </fill>
    <fill>
      <patternFill patternType="solid">
        <fgColor theme="0" tint="-0.35"/>
        <bgColor indexed="64"/>
      </patternFill>
    </fill>
    <fill>
      <patternFill patternType="solid">
        <fgColor theme="2" tint="-0.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0" fillId="7" borderId="9" applyNumberFormat="0" applyFon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65" fillId="0" borderId="10" applyNumberFormat="0" applyFill="0" applyAlignment="0" applyProtection="0">
      <alignment vertical="center"/>
    </xf>
    <xf numFmtId="0" fontId="66" fillId="0" borderId="10" applyNumberFormat="0" applyFill="0" applyAlignment="0" applyProtection="0">
      <alignment vertical="center"/>
    </xf>
    <xf numFmtId="0" fontId="67" fillId="0" borderId="11" applyNumberFormat="0" applyFill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68" fillId="8" borderId="12" applyNumberFormat="0" applyAlignment="0" applyProtection="0">
      <alignment vertical="center"/>
    </xf>
    <xf numFmtId="0" fontId="69" fillId="9" borderId="13" applyNumberFormat="0" applyAlignment="0" applyProtection="0">
      <alignment vertical="center"/>
    </xf>
    <xf numFmtId="0" fontId="70" fillId="9" borderId="12" applyNumberFormat="0" applyAlignment="0" applyProtection="0">
      <alignment vertical="center"/>
    </xf>
    <xf numFmtId="0" fontId="71" fillId="10" borderId="14" applyNumberFormat="0" applyAlignment="0" applyProtection="0">
      <alignment vertical="center"/>
    </xf>
    <xf numFmtId="0" fontId="72" fillId="0" borderId="15" applyNumberFormat="0" applyFill="0" applyAlignment="0" applyProtection="0">
      <alignment vertical="center"/>
    </xf>
    <xf numFmtId="0" fontId="73" fillId="0" borderId="16" applyNumberFormat="0" applyFill="0" applyAlignment="0" applyProtection="0">
      <alignment vertical="center"/>
    </xf>
    <xf numFmtId="0" fontId="74" fillId="11" borderId="0" applyNumberFormat="0" applyBorder="0" applyAlignment="0" applyProtection="0">
      <alignment vertical="center"/>
    </xf>
    <xf numFmtId="0" fontId="75" fillId="12" borderId="0" applyNumberFormat="0" applyBorder="0" applyAlignment="0" applyProtection="0">
      <alignment vertical="center"/>
    </xf>
    <xf numFmtId="0" fontId="76" fillId="13" borderId="0" applyNumberFormat="0" applyBorder="0" applyAlignment="0" applyProtection="0">
      <alignment vertical="center"/>
    </xf>
    <xf numFmtId="0" fontId="77" fillId="14" borderId="0" applyNumberFormat="0" applyBorder="0" applyAlignment="0" applyProtection="0">
      <alignment vertical="center"/>
    </xf>
    <xf numFmtId="0" fontId="78" fillId="15" borderId="0" applyNumberFormat="0" applyBorder="0" applyAlignment="0" applyProtection="0">
      <alignment vertical="center"/>
    </xf>
    <xf numFmtId="0" fontId="78" fillId="16" borderId="0" applyNumberFormat="0" applyBorder="0" applyAlignment="0" applyProtection="0">
      <alignment vertical="center"/>
    </xf>
    <xf numFmtId="0" fontId="77" fillId="17" borderId="0" applyNumberFormat="0" applyBorder="0" applyAlignment="0" applyProtection="0">
      <alignment vertical="center"/>
    </xf>
    <xf numFmtId="0" fontId="77" fillId="18" borderId="0" applyNumberFormat="0" applyBorder="0" applyAlignment="0" applyProtection="0">
      <alignment vertical="center"/>
    </xf>
    <xf numFmtId="0" fontId="78" fillId="19" borderId="0" applyNumberFormat="0" applyBorder="0" applyAlignment="0" applyProtection="0">
      <alignment vertical="center"/>
    </xf>
    <xf numFmtId="0" fontId="78" fillId="20" borderId="0" applyNumberFormat="0" applyBorder="0" applyAlignment="0" applyProtection="0">
      <alignment vertical="center"/>
    </xf>
    <xf numFmtId="0" fontId="77" fillId="21" borderId="0" applyNumberFormat="0" applyBorder="0" applyAlignment="0" applyProtection="0">
      <alignment vertical="center"/>
    </xf>
    <xf numFmtId="0" fontId="77" fillId="22" borderId="0" applyNumberFormat="0" applyBorder="0" applyAlignment="0" applyProtection="0">
      <alignment vertical="center"/>
    </xf>
    <xf numFmtId="0" fontId="78" fillId="23" borderId="0" applyNumberFormat="0" applyBorder="0" applyAlignment="0" applyProtection="0">
      <alignment vertical="center"/>
    </xf>
    <xf numFmtId="0" fontId="78" fillId="24" borderId="0" applyNumberFormat="0" applyBorder="0" applyAlignment="0" applyProtection="0">
      <alignment vertical="center"/>
    </xf>
    <xf numFmtId="0" fontId="77" fillId="25" borderId="0" applyNumberFormat="0" applyBorder="0" applyAlignment="0" applyProtection="0">
      <alignment vertical="center"/>
    </xf>
    <xf numFmtId="0" fontId="77" fillId="26" borderId="0" applyNumberFormat="0" applyBorder="0" applyAlignment="0" applyProtection="0">
      <alignment vertical="center"/>
    </xf>
    <xf numFmtId="0" fontId="78" fillId="27" borderId="0" applyNumberFormat="0" applyBorder="0" applyAlignment="0" applyProtection="0">
      <alignment vertical="center"/>
    </xf>
    <xf numFmtId="0" fontId="78" fillId="28" borderId="0" applyNumberFormat="0" applyBorder="0" applyAlignment="0" applyProtection="0">
      <alignment vertical="center"/>
    </xf>
    <xf numFmtId="0" fontId="77" fillId="29" borderId="0" applyNumberFormat="0" applyBorder="0" applyAlignment="0" applyProtection="0">
      <alignment vertical="center"/>
    </xf>
    <xf numFmtId="0" fontId="77" fillId="30" borderId="0" applyNumberFormat="0" applyBorder="0" applyAlignment="0" applyProtection="0">
      <alignment vertical="center"/>
    </xf>
    <xf numFmtId="0" fontId="78" fillId="31" borderId="0" applyNumberFormat="0" applyBorder="0" applyAlignment="0" applyProtection="0">
      <alignment vertical="center"/>
    </xf>
    <xf numFmtId="0" fontId="78" fillId="32" borderId="0" applyNumberFormat="0" applyBorder="0" applyAlignment="0" applyProtection="0">
      <alignment vertical="center"/>
    </xf>
    <xf numFmtId="0" fontId="77" fillId="33" borderId="0" applyNumberFormat="0" applyBorder="0" applyAlignment="0" applyProtection="0">
      <alignment vertical="center"/>
    </xf>
    <xf numFmtId="0" fontId="77" fillId="34" borderId="0" applyNumberFormat="0" applyBorder="0" applyAlignment="0" applyProtection="0">
      <alignment vertical="center"/>
    </xf>
    <xf numFmtId="0" fontId="78" fillId="35" borderId="0" applyNumberFormat="0" applyBorder="0" applyAlignment="0" applyProtection="0">
      <alignment vertical="center"/>
    </xf>
    <xf numFmtId="0" fontId="78" fillId="36" borderId="0" applyNumberFormat="0" applyBorder="0" applyAlignment="0" applyProtection="0">
      <alignment vertical="center"/>
    </xf>
    <xf numFmtId="0" fontId="77" fillId="37" borderId="0" applyNumberFormat="0" applyBorder="0" applyAlignment="0" applyProtection="0">
      <alignment vertical="center"/>
    </xf>
    <xf numFmtId="0" fontId="79" fillId="0" borderId="0"/>
    <xf numFmtId="0" fontId="1" fillId="0" borderId="0">
      <alignment vertical="center"/>
    </xf>
    <xf numFmtId="0" fontId="80" fillId="0" borderId="0">
      <alignment vertical="center"/>
    </xf>
  </cellStyleXfs>
  <cellXfs count="165">
    <xf numFmtId="0" fontId="0" fillId="0" borderId="0" xfId="0">
      <alignment vertical="center"/>
    </xf>
    <xf numFmtId="0" fontId="1" fillId="2" borderId="0" xfId="0" applyFont="1" applyFill="1" applyBorder="1" applyAlignment="1">
      <alignment vertical="center"/>
    </xf>
    <xf numFmtId="0" fontId="0" fillId="2" borderId="0" xfId="0" applyFill="1" applyAlignment="1">
      <alignment vertical="center"/>
    </xf>
    <xf numFmtId="0" fontId="2" fillId="2" borderId="0" xfId="0" applyFont="1" applyFill="1" applyBorder="1" applyAlignment="1">
      <alignment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Border="1" applyAlignment="1">
      <alignment vertical="center"/>
    </xf>
    <xf numFmtId="0" fontId="4" fillId="2" borderId="0" xfId="0" applyFont="1" applyFill="1" applyAlignment="1">
      <alignment vertical="center"/>
    </xf>
    <xf numFmtId="0" fontId="5" fillId="2" borderId="0" xfId="0" applyFont="1" applyFill="1" applyBorder="1" applyAlignment="1">
      <alignment horizontal="center" vertical="center"/>
    </xf>
    <xf numFmtId="0" fontId="5" fillId="2" borderId="0" xfId="0" applyFont="1" applyFill="1" applyBorder="1" applyAlignment="1">
      <alignment vertical="center" wrapText="1"/>
    </xf>
    <xf numFmtId="0" fontId="6" fillId="2" borderId="0" xfId="0" applyFont="1" applyFill="1" applyBorder="1" applyAlignment="1">
      <alignment vertical="center"/>
    </xf>
    <xf numFmtId="0" fontId="6" fillId="2" borderId="0" xfId="0" applyFont="1" applyFill="1" applyBorder="1" applyAlignment="1">
      <alignment horizontal="left" vertical="center"/>
    </xf>
    <xf numFmtId="176" fontId="1" fillId="2" borderId="0" xfId="0" applyNumberFormat="1" applyFont="1" applyFill="1" applyBorder="1" applyAlignment="1">
      <alignment horizontal="center" vertical="center"/>
    </xf>
    <xf numFmtId="176" fontId="1" fillId="2" borderId="0" xfId="0" applyNumberFormat="1" applyFont="1" applyFill="1" applyBorder="1" applyAlignment="1">
      <alignment horizontal="center" vertical="center" wrapText="1"/>
    </xf>
    <xf numFmtId="0" fontId="7" fillId="2" borderId="0" xfId="0" applyNumberFormat="1" applyFont="1" applyFill="1" applyBorder="1" applyAlignment="1">
      <alignment vertical="center" wrapText="1"/>
    </xf>
    <xf numFmtId="0" fontId="7" fillId="2" borderId="0" xfId="0" applyNumberFormat="1" applyFont="1" applyFill="1" applyBorder="1" applyAlignment="1">
      <alignment horizontal="center" vertical="center" wrapText="1"/>
    </xf>
    <xf numFmtId="0" fontId="8" fillId="2" borderId="0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left" vertical="center" wrapText="1"/>
    </xf>
    <xf numFmtId="176" fontId="9" fillId="2" borderId="1" xfId="0" applyNumberFormat="1" applyFont="1" applyFill="1" applyBorder="1" applyAlignment="1">
      <alignment horizontal="center" vertical="center" wrapText="1"/>
    </xf>
    <xf numFmtId="49" fontId="8" fillId="3" borderId="2" xfId="49" applyNumberFormat="1" applyFont="1" applyFill="1" applyBorder="1" applyAlignment="1" applyProtection="1">
      <alignment horizontal="center" vertical="center" wrapText="1"/>
    </xf>
    <xf numFmtId="49" fontId="8" fillId="3" borderId="3" xfId="49" applyNumberFormat="1" applyFont="1" applyFill="1" applyBorder="1" applyAlignment="1" applyProtection="1">
      <alignment horizontal="center" vertical="center" wrapText="1"/>
    </xf>
    <xf numFmtId="176" fontId="8" fillId="3" borderId="3" xfId="49" applyNumberFormat="1" applyFont="1" applyFill="1" applyBorder="1" applyAlignment="1" applyProtection="1">
      <alignment horizontal="center" vertical="center" wrapText="1"/>
    </xf>
    <xf numFmtId="0" fontId="8" fillId="4" borderId="4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vertical="center" wrapText="1"/>
    </xf>
    <xf numFmtId="0" fontId="12" fillId="2" borderId="1" xfId="0" applyNumberFormat="1" applyFont="1" applyFill="1" applyBorder="1" applyAlignment="1">
      <alignment wrapText="1"/>
    </xf>
    <xf numFmtId="0" fontId="13" fillId="2" borderId="1" xfId="0" applyFont="1" applyFill="1" applyBorder="1" applyAlignment="1">
      <alignment horizontal="left" vertical="center" wrapText="1"/>
    </xf>
    <xf numFmtId="0" fontId="13" fillId="2" borderId="1" xfId="0" applyFont="1" applyFill="1" applyBorder="1" applyAlignment="1">
      <alignment horizontal="center" vertical="center" wrapText="1"/>
    </xf>
    <xf numFmtId="177" fontId="2" fillId="2" borderId="1" xfId="0" applyNumberFormat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wrapText="1"/>
    </xf>
    <xf numFmtId="0" fontId="14" fillId="0" borderId="1" xfId="50" applyFont="1" applyFill="1" applyBorder="1" applyAlignment="1">
      <alignment horizontal="left" vertical="center" wrapText="1"/>
    </xf>
    <xf numFmtId="178" fontId="15" fillId="0" borderId="1" xfId="5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left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 wrapText="1"/>
    </xf>
    <xf numFmtId="0" fontId="18" fillId="0" borderId="1" xfId="0" applyFont="1" applyFill="1" applyBorder="1" applyAlignment="1">
      <alignment horizontal="center" vertical="center" wrapText="1"/>
    </xf>
    <xf numFmtId="0" fontId="11" fillId="2" borderId="5" xfId="0" applyFont="1" applyFill="1" applyBorder="1" applyAlignment="1">
      <alignment horizontal="left" vertical="center" wrapText="1"/>
    </xf>
    <xf numFmtId="0" fontId="11" fillId="2" borderId="6" xfId="0" applyFont="1" applyFill="1" applyBorder="1" applyAlignment="1">
      <alignment horizontal="center" vertical="center"/>
    </xf>
    <xf numFmtId="0" fontId="11" fillId="2" borderId="6" xfId="0" applyFont="1" applyFill="1" applyBorder="1" applyAlignment="1">
      <alignment horizontal="left" vertical="center"/>
    </xf>
    <xf numFmtId="0" fontId="11" fillId="2" borderId="7" xfId="0" applyFont="1" applyFill="1" applyBorder="1" applyAlignment="1">
      <alignment horizontal="left"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Border="1" applyAlignment="1">
      <alignment vertical="center"/>
    </xf>
    <xf numFmtId="0" fontId="19" fillId="2" borderId="1" xfId="0" applyNumberFormat="1" applyFont="1" applyFill="1" applyBorder="1" applyAlignment="1">
      <alignment horizontal="center" vertical="center" wrapText="1"/>
    </xf>
    <xf numFmtId="0" fontId="8" fillId="2" borderId="1" xfId="0" applyNumberFormat="1" applyFont="1" applyFill="1" applyBorder="1" applyAlignment="1">
      <alignment horizontal="center" vertical="center" wrapText="1"/>
    </xf>
    <xf numFmtId="0" fontId="8" fillId="2" borderId="1" xfId="0" applyNumberFormat="1" applyFont="1" applyFill="1" applyBorder="1" applyAlignment="1">
      <alignment horizontal="left" vertical="center" wrapText="1"/>
    </xf>
    <xf numFmtId="176" fontId="8" fillId="2" borderId="1" xfId="0" applyNumberFormat="1" applyFont="1" applyFill="1" applyBorder="1" applyAlignment="1">
      <alignment horizontal="center" vertical="center" wrapText="1"/>
    </xf>
    <xf numFmtId="0" fontId="20" fillId="2" borderId="1" xfId="0" applyNumberFormat="1" applyFont="1" applyFill="1" applyBorder="1" applyAlignment="1">
      <alignment horizontal="center" vertical="center" wrapText="1"/>
    </xf>
    <xf numFmtId="49" fontId="21" fillId="5" borderId="1" xfId="49" applyNumberFormat="1" applyFont="1" applyFill="1" applyBorder="1" applyAlignment="1" applyProtection="1">
      <alignment horizontal="center" vertical="center" wrapText="1"/>
    </xf>
    <xf numFmtId="49" fontId="22" fillId="5" borderId="1" xfId="49" applyNumberFormat="1" applyFont="1" applyFill="1" applyBorder="1" applyAlignment="1" applyProtection="1">
      <alignment horizontal="center" vertical="center" wrapText="1"/>
    </xf>
    <xf numFmtId="49" fontId="23" fillId="5" borderId="1" xfId="49" applyNumberFormat="1" applyFont="1" applyFill="1" applyBorder="1" applyAlignment="1" applyProtection="1">
      <alignment horizontal="center" vertical="center" wrapText="1"/>
    </xf>
    <xf numFmtId="0" fontId="23" fillId="5" borderId="1" xfId="0" applyFont="1" applyFill="1" applyBorder="1" applyAlignment="1">
      <alignment horizontal="center" vertical="center"/>
    </xf>
    <xf numFmtId="0" fontId="23" fillId="5" borderId="1" xfId="0" applyFont="1" applyFill="1" applyBorder="1" applyAlignment="1">
      <alignment horizontal="center" vertical="center" wrapText="1"/>
    </xf>
    <xf numFmtId="0" fontId="1" fillId="6" borderId="0" xfId="0" applyFont="1" applyFill="1" applyBorder="1" applyAlignment="1">
      <alignment vertical="center"/>
    </xf>
    <xf numFmtId="0" fontId="24" fillId="2" borderId="1" xfId="0" applyFont="1" applyFill="1" applyBorder="1" applyAlignment="1">
      <alignment horizontal="center" vertical="center"/>
    </xf>
    <xf numFmtId="0" fontId="25" fillId="2" borderId="1" xfId="0" applyFont="1" applyFill="1" applyBorder="1" applyAlignment="1">
      <alignment vertical="center" wrapText="1"/>
    </xf>
    <xf numFmtId="0" fontId="26" fillId="2" borderId="1" xfId="0" applyNumberFormat="1" applyFont="1" applyFill="1" applyBorder="1" applyAlignment="1">
      <alignment wrapText="1"/>
    </xf>
    <xf numFmtId="0" fontId="27" fillId="2" borderId="1" xfId="0" applyFont="1" applyFill="1" applyBorder="1" applyAlignment="1">
      <alignment horizontal="left" vertical="center" wrapText="1"/>
    </xf>
    <xf numFmtId="0" fontId="28" fillId="2" borderId="1" xfId="0" applyFont="1" applyFill="1" applyBorder="1" applyAlignment="1">
      <alignment horizontal="center" vertical="center" wrapText="1"/>
    </xf>
    <xf numFmtId="7" fontId="29" fillId="2" borderId="1" xfId="0" applyNumberFormat="1" applyFont="1" applyFill="1" applyBorder="1" applyAlignment="1">
      <alignment horizontal="center" vertical="center"/>
    </xf>
    <xf numFmtId="179" fontId="2" fillId="2" borderId="0" xfId="0" applyNumberFormat="1" applyFont="1" applyFill="1" applyBorder="1" applyAlignment="1">
      <alignment vertical="center"/>
    </xf>
    <xf numFmtId="0" fontId="30" fillId="2" borderId="1" xfId="0" applyFont="1" applyFill="1" applyBorder="1" applyAlignment="1">
      <alignment horizontal="center" vertical="center" wrapText="1"/>
    </xf>
    <xf numFmtId="0" fontId="31" fillId="2" borderId="1" xfId="0" applyNumberFormat="1" applyFont="1" applyFill="1" applyBorder="1" applyAlignment="1">
      <alignment wrapText="1"/>
    </xf>
    <xf numFmtId="0" fontId="32" fillId="2" borderId="1" xfId="50" applyFont="1" applyFill="1" applyBorder="1" applyAlignment="1">
      <alignment horizontal="left" vertical="center" wrapText="1"/>
    </xf>
    <xf numFmtId="178" fontId="33" fillId="2" borderId="1" xfId="50" applyNumberFormat="1" applyFont="1" applyFill="1" applyBorder="1" applyAlignment="1">
      <alignment horizontal="center" vertical="center" wrapText="1"/>
    </xf>
    <xf numFmtId="7" fontId="33" fillId="2" borderId="1" xfId="50" applyNumberFormat="1" applyFont="1" applyFill="1" applyBorder="1" applyAlignment="1">
      <alignment horizontal="center" vertical="center" wrapText="1"/>
    </xf>
    <xf numFmtId="0" fontId="34" fillId="2" borderId="1" xfId="0" applyFont="1" applyFill="1" applyBorder="1" applyAlignment="1">
      <alignment horizontal="center" vertical="center" wrapText="1"/>
    </xf>
    <xf numFmtId="0" fontId="35" fillId="2" borderId="1" xfId="0" applyFont="1" applyFill="1" applyBorder="1" applyAlignment="1">
      <alignment vertical="center"/>
    </xf>
    <xf numFmtId="0" fontId="36" fillId="2" borderId="1" xfId="0" applyFont="1" applyFill="1" applyBorder="1" applyAlignment="1">
      <alignment vertical="center"/>
    </xf>
    <xf numFmtId="0" fontId="37" fillId="2" borderId="1" xfId="0" applyFont="1" applyFill="1" applyBorder="1" applyAlignment="1">
      <alignment horizontal="left" vertical="center" wrapText="1"/>
    </xf>
    <xf numFmtId="0" fontId="38" fillId="2" borderId="1" xfId="0" applyFont="1" applyFill="1" applyBorder="1" applyAlignment="1">
      <alignment horizontal="center" vertical="center" wrapText="1"/>
    </xf>
    <xf numFmtId="0" fontId="39" fillId="2" borderId="1" xfId="0" applyNumberFormat="1" applyFont="1" applyFill="1" applyBorder="1" applyAlignment="1">
      <alignment wrapText="1"/>
    </xf>
    <xf numFmtId="0" fontId="40" fillId="2" borderId="1" xfId="0" applyFont="1" applyFill="1" applyBorder="1" applyAlignment="1">
      <alignment horizontal="left" vertical="center" wrapText="1"/>
    </xf>
    <xf numFmtId="0" fontId="41" fillId="2" borderId="1" xfId="0" applyFont="1" applyFill="1" applyBorder="1" applyAlignment="1">
      <alignment horizontal="center" vertical="center" wrapText="1"/>
    </xf>
    <xf numFmtId="7" fontId="42" fillId="2" borderId="1" xfId="0" applyNumberFormat="1" applyFont="1" applyFill="1" applyBorder="1" applyAlignment="1">
      <alignment horizontal="center" vertical="center"/>
    </xf>
    <xf numFmtId="0" fontId="42" fillId="2" borderId="1" xfId="0" applyFont="1" applyFill="1" applyBorder="1" applyAlignment="1">
      <alignment vertical="center" wrapText="1"/>
    </xf>
    <xf numFmtId="0" fontId="1" fillId="2" borderId="1" xfId="0" applyFont="1" applyFill="1" applyBorder="1" applyAlignment="1">
      <alignment vertical="center" wrapText="1"/>
    </xf>
    <xf numFmtId="0" fontId="43" fillId="2" borderId="1" xfId="0" applyFont="1" applyFill="1" applyBorder="1" applyAlignment="1">
      <alignment horizontal="center" vertical="center" wrapText="1"/>
    </xf>
    <xf numFmtId="0" fontId="44" fillId="2" borderId="5" xfId="0" applyFont="1" applyFill="1" applyBorder="1" applyAlignment="1">
      <alignment horizontal="left" vertical="center"/>
    </xf>
    <xf numFmtId="0" fontId="44" fillId="2" borderId="6" xfId="0" applyFont="1" applyFill="1" applyBorder="1" applyAlignment="1">
      <alignment horizontal="left" vertical="center"/>
    </xf>
    <xf numFmtId="0" fontId="44" fillId="2" borderId="7" xfId="0" applyFont="1" applyFill="1" applyBorder="1" applyAlignment="1">
      <alignment horizontal="left" vertical="center"/>
    </xf>
    <xf numFmtId="0" fontId="45" fillId="2" borderId="0" xfId="0" applyFont="1" applyFill="1" applyBorder="1" applyAlignment="1">
      <alignment vertical="center"/>
    </xf>
    <xf numFmtId="0" fontId="46" fillId="2" borderId="0" xfId="0" applyFont="1" applyFill="1" applyBorder="1" applyAlignment="1">
      <alignment vertical="center"/>
    </xf>
    <xf numFmtId="0" fontId="29" fillId="0" borderId="0" xfId="0" applyFont="1" applyFill="1" applyAlignment="1">
      <alignment vertical="center"/>
    </xf>
    <xf numFmtId="0" fontId="2" fillId="0" borderId="0" xfId="0" applyFont="1" applyFill="1" applyBorder="1" applyAlignment="1">
      <alignment vertical="center"/>
    </xf>
    <xf numFmtId="0" fontId="2" fillId="0" borderId="0" xfId="0" applyFont="1" applyFill="1">
      <alignment vertical="center"/>
    </xf>
    <xf numFmtId="0" fontId="2" fillId="6" borderId="0" xfId="0" applyFont="1" applyFill="1" applyAlignment="1">
      <alignment vertical="center"/>
    </xf>
    <xf numFmtId="0" fontId="2" fillId="6" borderId="0" xfId="0" applyFont="1" applyFill="1" applyBorder="1" applyAlignment="1">
      <alignment vertical="center"/>
    </xf>
    <xf numFmtId="0" fontId="5" fillId="2" borderId="0" xfId="0" applyFont="1" applyFill="1" applyBorder="1" applyAlignment="1">
      <alignment horizontal="center" vertical="center" wrapText="1"/>
    </xf>
    <xf numFmtId="0" fontId="7" fillId="2" borderId="1" xfId="0" applyNumberFormat="1" applyFont="1" applyFill="1" applyBorder="1" applyAlignment="1">
      <alignment horizontal="center" vertical="center" wrapText="1"/>
    </xf>
    <xf numFmtId="0" fontId="7" fillId="2" borderId="1" xfId="0" applyNumberFormat="1" applyFont="1" applyFill="1" applyBorder="1" applyAlignment="1">
      <alignment horizontal="left" vertical="center" wrapText="1"/>
    </xf>
    <xf numFmtId="176" fontId="7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vertical="center"/>
    </xf>
    <xf numFmtId="0" fontId="18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18" fillId="2" borderId="1" xfId="0" applyFont="1" applyFill="1" applyBorder="1" applyAlignment="1">
      <alignment vertical="center" wrapText="1"/>
    </xf>
    <xf numFmtId="0" fontId="47" fillId="2" borderId="1" xfId="0" applyFont="1" applyFill="1" applyBorder="1" applyAlignment="1">
      <alignment vertical="center" wrapText="1"/>
    </xf>
    <xf numFmtId="0" fontId="48" fillId="0" borderId="1" xfId="0" applyNumberFormat="1" applyFont="1" applyFill="1" applyBorder="1" applyAlignment="1">
      <alignment horizontal="center" vertical="center" wrapText="1"/>
    </xf>
    <xf numFmtId="0" fontId="12" fillId="0" borderId="1" xfId="5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1" fillId="0" borderId="1" xfId="49" applyFont="1" applyFill="1" applyBorder="1" applyAlignment="1" applyProtection="1">
      <alignment horizontal="center" vertical="center" wrapText="1"/>
    </xf>
    <xf numFmtId="0" fontId="11" fillId="0" borderId="1" xfId="49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49" applyNumberFormat="1" applyFont="1" applyFill="1" applyBorder="1" applyAlignment="1" applyProtection="1">
      <alignment horizontal="center" vertical="center" wrapText="1"/>
    </xf>
    <xf numFmtId="0" fontId="16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 wrapText="1"/>
    </xf>
    <xf numFmtId="0" fontId="47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wrapText="1"/>
    </xf>
    <xf numFmtId="0" fontId="2" fillId="0" borderId="8" xfId="0" applyFont="1" applyFill="1" applyBorder="1" applyAlignment="1">
      <alignment horizontal="left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wrapText="1"/>
    </xf>
    <xf numFmtId="0" fontId="17" fillId="0" borderId="1" xfId="0" applyFont="1" applyFill="1" applyBorder="1">
      <alignment vertical="center"/>
    </xf>
    <xf numFmtId="0" fontId="8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12" fillId="0" borderId="1" xfId="0" applyFont="1" applyFill="1" applyBorder="1" applyAlignment="1">
      <alignment horizontal="center" vertical="center" wrapText="1"/>
    </xf>
    <xf numFmtId="0" fontId="2" fillId="2" borderId="0" xfId="0" applyFont="1" applyFill="1">
      <alignment vertical="center"/>
    </xf>
    <xf numFmtId="0" fontId="29" fillId="2" borderId="0" xfId="0" applyFont="1" applyFill="1" applyAlignment="1">
      <alignment vertical="center"/>
    </xf>
    <xf numFmtId="0" fontId="0" fillId="2" borderId="0" xfId="0" applyFill="1">
      <alignment vertical="center"/>
    </xf>
    <xf numFmtId="0" fontId="49" fillId="2" borderId="0" xfId="0" applyFont="1" applyFill="1" applyBorder="1" applyAlignment="1">
      <alignment vertical="center"/>
    </xf>
    <xf numFmtId="0" fontId="50" fillId="2" borderId="1" xfId="0" applyFont="1" applyFill="1" applyBorder="1" applyAlignment="1">
      <alignment horizontal="center" vertical="center"/>
    </xf>
    <xf numFmtId="180" fontId="2" fillId="2" borderId="0" xfId="0" applyNumberFormat="1" applyFont="1" applyFill="1" applyBorder="1" applyAlignment="1">
      <alignment vertical="center"/>
    </xf>
    <xf numFmtId="7" fontId="42" fillId="2" borderId="1" xfId="0" applyNumberFormat="1" applyFont="1" applyFill="1" applyBorder="1" applyAlignment="1">
      <alignment horizontal="center" vertical="center" wrapText="1"/>
    </xf>
    <xf numFmtId="0" fontId="51" fillId="2" borderId="1" xfId="0" applyFont="1" applyFill="1" applyBorder="1" applyAlignment="1">
      <alignment horizontal="center" vertical="center" wrapText="1"/>
    </xf>
    <xf numFmtId="0" fontId="42" fillId="2" borderId="1" xfId="0" applyFont="1" applyFill="1" applyBorder="1" applyAlignment="1">
      <alignment wrapText="1"/>
    </xf>
    <xf numFmtId="0" fontId="52" fillId="2" borderId="8" xfId="0" applyFont="1" applyFill="1" applyBorder="1" applyAlignment="1">
      <alignment horizontal="left" vertical="center" wrapText="1"/>
    </xf>
    <xf numFmtId="0" fontId="53" fillId="2" borderId="1" xfId="0" applyFont="1" applyFill="1" applyBorder="1" applyAlignment="1">
      <alignment horizontal="center" vertical="center" wrapText="1"/>
    </xf>
    <xf numFmtId="0" fontId="54" fillId="2" borderId="1" xfId="0" applyFont="1" applyFill="1" applyBorder="1" applyAlignment="1">
      <alignment horizontal="center" vertical="center"/>
    </xf>
    <xf numFmtId="0" fontId="53" fillId="2" borderId="1" xfId="0" applyFont="1" applyFill="1" applyBorder="1">
      <alignment vertical="center"/>
    </xf>
    <xf numFmtId="0" fontId="52" fillId="2" borderId="1" xfId="0" applyFont="1" applyFill="1" applyBorder="1" applyAlignment="1">
      <alignment horizontal="left" vertical="center" wrapText="1"/>
    </xf>
    <xf numFmtId="0" fontId="38" fillId="2" borderId="1" xfId="0" applyFont="1" applyFill="1" applyBorder="1" applyAlignment="1">
      <alignment vertical="center"/>
    </xf>
    <xf numFmtId="0" fontId="55" fillId="2" borderId="1" xfId="0" applyFont="1" applyFill="1" applyBorder="1" applyAlignment="1">
      <alignment horizontal="left" vertical="center" wrapText="1"/>
    </xf>
    <xf numFmtId="0" fontId="53" fillId="2" borderId="1" xfId="0" applyFont="1" applyFill="1" applyBorder="1" applyAlignment="1">
      <alignment vertical="center"/>
    </xf>
    <xf numFmtId="0" fontId="40" fillId="2" borderId="1" xfId="50" applyFont="1" applyFill="1" applyBorder="1" applyAlignment="1">
      <alignment horizontal="left" vertical="center" wrapText="1"/>
    </xf>
    <xf numFmtId="178" fontId="56" fillId="2" borderId="1" xfId="50" applyNumberFormat="1" applyFont="1" applyFill="1" applyBorder="1" applyAlignment="1">
      <alignment horizontal="center" vertical="center" wrapText="1"/>
    </xf>
    <xf numFmtId="7" fontId="39" fillId="2" borderId="1" xfId="0" applyNumberFormat="1" applyFont="1" applyFill="1" applyBorder="1" applyAlignment="1">
      <alignment horizontal="center" vertical="center"/>
    </xf>
    <xf numFmtId="0" fontId="42" fillId="2" borderId="1" xfId="0" applyFont="1" applyFill="1" applyBorder="1" applyAlignment="1">
      <alignment horizontal="center" vertical="center" wrapText="1"/>
    </xf>
    <xf numFmtId="0" fontId="42" fillId="2" borderId="1" xfId="0" applyFont="1" applyFill="1" applyBorder="1" applyAlignment="1">
      <alignment horizontal="left" vertical="center" wrapText="1"/>
    </xf>
    <xf numFmtId="0" fontId="52" fillId="2" borderId="1" xfId="0" applyFont="1" applyFill="1" applyBorder="1" applyAlignment="1">
      <alignment vertical="center" wrapText="1"/>
    </xf>
    <xf numFmtId="7" fontId="56" fillId="2" borderId="1" xfId="50" applyNumberFormat="1" applyFont="1" applyFill="1" applyBorder="1" applyAlignment="1">
      <alignment horizontal="center" vertical="center" wrapText="1"/>
    </xf>
    <xf numFmtId="0" fontId="38" fillId="2" borderId="1" xfId="49" applyFont="1" applyFill="1" applyBorder="1" applyAlignment="1" applyProtection="1">
      <alignment horizontal="center" vertical="center" wrapText="1"/>
    </xf>
    <xf numFmtId="0" fontId="57" fillId="2" borderId="0" xfId="0" applyFont="1" applyFill="1" applyAlignment="1">
      <alignment vertical="center"/>
    </xf>
    <xf numFmtId="0" fontId="18" fillId="2" borderId="0" xfId="0" applyFont="1" applyFill="1" applyAlignment="1">
      <alignment vertical="center"/>
    </xf>
    <xf numFmtId="0" fontId="58" fillId="2" borderId="0" xfId="0" applyFont="1" applyFill="1" applyBorder="1" applyAlignment="1">
      <alignment vertical="center"/>
    </xf>
    <xf numFmtId="0" fontId="38" fillId="2" borderId="1" xfId="49" applyNumberFormat="1" applyFont="1" applyFill="1" applyBorder="1" applyAlignment="1" applyProtection="1">
      <alignment horizontal="center" vertical="center" wrapText="1"/>
      <protection locked="0"/>
    </xf>
    <xf numFmtId="49" fontId="42" fillId="2" borderId="1" xfId="49" applyNumberFormat="1" applyFont="1" applyFill="1" applyBorder="1" applyAlignment="1" applyProtection="1">
      <alignment horizontal="center" vertical="center" wrapText="1"/>
    </xf>
    <xf numFmtId="0" fontId="40" fillId="2" borderId="1" xfId="0" applyNumberFormat="1" applyFont="1" applyFill="1" applyBorder="1" applyAlignment="1">
      <alignment horizontal="center" vertical="center" wrapText="1"/>
    </xf>
    <xf numFmtId="0" fontId="51" fillId="2" borderId="1" xfId="0" applyFont="1" applyFill="1" applyBorder="1" applyAlignment="1">
      <alignment horizontal="center" vertical="center"/>
    </xf>
    <xf numFmtId="0" fontId="42" fillId="2" borderId="1" xfId="0" applyFont="1" applyFill="1" applyBorder="1" applyAlignment="1">
      <alignment vertical="center"/>
    </xf>
    <xf numFmtId="0" fontId="39" fillId="2" borderId="1" xfId="0" applyFont="1" applyFill="1" applyBorder="1" applyAlignment="1">
      <alignment horizontal="center" vertical="center" wrapText="1"/>
    </xf>
    <xf numFmtId="0" fontId="59" fillId="2" borderId="5" xfId="0" applyFont="1" applyFill="1" applyBorder="1" applyAlignment="1">
      <alignment horizontal="left" vertical="center"/>
    </xf>
    <xf numFmtId="0" fontId="59" fillId="2" borderId="6" xfId="0" applyFont="1" applyFill="1" applyBorder="1" applyAlignment="1">
      <alignment horizontal="center" vertical="center"/>
    </xf>
    <xf numFmtId="0" fontId="59" fillId="2" borderId="6" xfId="0" applyFont="1" applyFill="1" applyBorder="1" applyAlignment="1">
      <alignment horizontal="left" vertical="center"/>
    </xf>
    <xf numFmtId="0" fontId="59" fillId="2" borderId="7" xfId="0" applyFont="1" applyFill="1" applyBorder="1" applyAlignment="1">
      <alignment horizontal="left" vertical="center"/>
    </xf>
    <xf numFmtId="0" fontId="38" fillId="2" borderId="5" xfId="0" applyFont="1" applyFill="1" applyBorder="1" applyAlignment="1">
      <alignment horizontal="left" vertical="center"/>
    </xf>
    <xf numFmtId="0" fontId="38" fillId="2" borderId="6" xfId="0" applyFont="1" applyFill="1" applyBorder="1" applyAlignment="1">
      <alignment horizontal="center" vertical="center"/>
    </xf>
    <xf numFmtId="0" fontId="38" fillId="2" borderId="6" xfId="0" applyFont="1" applyFill="1" applyBorder="1" applyAlignment="1">
      <alignment horizontal="left" vertical="center"/>
    </xf>
    <xf numFmtId="0" fontId="38" fillId="2" borderId="7" xfId="0" applyFont="1" applyFill="1" applyBorder="1" applyAlignment="1">
      <alignment horizontal="left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5" xfId="49"/>
    <cellStyle name="常规_Sheet1" xfId="50"/>
    <cellStyle name="常规 2" xfId="51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63.png"/><Relationship Id="rId1" Type="http://schemas.openxmlformats.org/officeDocument/2006/relationships/image" Target="media/image62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jpe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7.png"/><Relationship Id="rId8" Type="http://schemas.openxmlformats.org/officeDocument/2006/relationships/image" Target="../media/image50.png"/><Relationship Id="rId7" Type="http://schemas.openxmlformats.org/officeDocument/2006/relationships/image" Target="../media/image6.jpeg"/><Relationship Id="rId6" Type="http://schemas.openxmlformats.org/officeDocument/2006/relationships/image" Target="../media/image46.jpeg"/><Relationship Id="rId50" Type="http://schemas.openxmlformats.org/officeDocument/2006/relationships/image" Target="../media/image49.png"/><Relationship Id="rId5" Type="http://schemas.openxmlformats.org/officeDocument/2006/relationships/image" Target="../media/image5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5.png"/><Relationship Id="rId46" Type="http://schemas.openxmlformats.org/officeDocument/2006/relationships/image" Target="../media/image44.png"/><Relationship Id="rId45" Type="http://schemas.openxmlformats.org/officeDocument/2006/relationships/image" Target="../media/image43.png"/><Relationship Id="rId44" Type="http://schemas.openxmlformats.org/officeDocument/2006/relationships/image" Target="../media/image42.png"/><Relationship Id="rId43" Type="http://schemas.openxmlformats.org/officeDocument/2006/relationships/image" Target="../media/image41.png"/><Relationship Id="rId42" Type="http://schemas.openxmlformats.org/officeDocument/2006/relationships/image" Target="../media/image40.png"/><Relationship Id="rId41" Type="http://schemas.openxmlformats.org/officeDocument/2006/relationships/image" Target="../media/image39.png"/><Relationship Id="rId40" Type="http://schemas.openxmlformats.org/officeDocument/2006/relationships/image" Target="../media/image38.png"/><Relationship Id="rId4" Type="http://schemas.openxmlformats.org/officeDocument/2006/relationships/image" Target="../media/image4.png"/><Relationship Id="rId39" Type="http://schemas.openxmlformats.org/officeDocument/2006/relationships/image" Target="../media/image37.png"/><Relationship Id="rId38" Type="http://schemas.openxmlformats.org/officeDocument/2006/relationships/image" Target="../media/image36.png"/><Relationship Id="rId37" Type="http://schemas.openxmlformats.org/officeDocument/2006/relationships/image" Target="../media/image35.png"/><Relationship Id="rId36" Type="http://schemas.openxmlformats.org/officeDocument/2006/relationships/image" Target="../media/image34.png"/><Relationship Id="rId35" Type="http://schemas.openxmlformats.org/officeDocument/2006/relationships/image" Target="../media/image33.png"/><Relationship Id="rId34" Type="http://schemas.openxmlformats.org/officeDocument/2006/relationships/image" Target="../media/image32.png"/><Relationship Id="rId33" Type="http://schemas.openxmlformats.org/officeDocument/2006/relationships/image" Target="../media/image31.png"/><Relationship Id="rId32" Type="http://schemas.openxmlformats.org/officeDocument/2006/relationships/image" Target="../media/image30.png"/><Relationship Id="rId31" Type="http://schemas.openxmlformats.org/officeDocument/2006/relationships/image" Target="../media/image29.png"/><Relationship Id="rId30" Type="http://schemas.openxmlformats.org/officeDocument/2006/relationships/image" Target="../media/image28.png"/><Relationship Id="rId3" Type="http://schemas.openxmlformats.org/officeDocument/2006/relationships/image" Target="../media/image3.png"/><Relationship Id="rId29" Type="http://schemas.openxmlformats.org/officeDocument/2006/relationships/image" Target="../media/image27.png"/><Relationship Id="rId28" Type="http://schemas.openxmlformats.org/officeDocument/2006/relationships/image" Target="../media/image26.png"/><Relationship Id="rId27" Type="http://schemas.openxmlformats.org/officeDocument/2006/relationships/image" Target="../media/image25.png"/><Relationship Id="rId26" Type="http://schemas.openxmlformats.org/officeDocument/2006/relationships/image" Target="../media/image17.png"/><Relationship Id="rId25" Type="http://schemas.openxmlformats.org/officeDocument/2006/relationships/image" Target="../media/image18.png"/><Relationship Id="rId24" Type="http://schemas.openxmlformats.org/officeDocument/2006/relationships/image" Target="../media/image19.png"/><Relationship Id="rId23" Type="http://schemas.openxmlformats.org/officeDocument/2006/relationships/image" Target="../media/image20.png"/><Relationship Id="rId22" Type="http://schemas.openxmlformats.org/officeDocument/2006/relationships/image" Target="../media/image21.png"/><Relationship Id="rId21" Type="http://schemas.openxmlformats.org/officeDocument/2006/relationships/image" Target="../media/image14.jpeg"/><Relationship Id="rId20" Type="http://schemas.openxmlformats.org/officeDocument/2006/relationships/image" Target="../media/image15.jpeg"/><Relationship Id="rId2" Type="http://schemas.openxmlformats.org/officeDocument/2006/relationships/image" Target="../media/image2.png"/><Relationship Id="rId19" Type="http://schemas.openxmlformats.org/officeDocument/2006/relationships/image" Target="../media/image16.jpeg"/><Relationship Id="rId18" Type="http://schemas.openxmlformats.org/officeDocument/2006/relationships/image" Target="../media/image22.png"/><Relationship Id="rId17" Type="http://schemas.openxmlformats.org/officeDocument/2006/relationships/image" Target="../media/image23.png"/><Relationship Id="rId16" Type="http://schemas.openxmlformats.org/officeDocument/2006/relationships/image" Target="../media/image24.png"/><Relationship Id="rId15" Type="http://schemas.openxmlformats.org/officeDocument/2006/relationships/image" Target="../media/image13.png"/><Relationship Id="rId14" Type="http://schemas.openxmlformats.org/officeDocument/2006/relationships/image" Target="../media/image12.png"/><Relationship Id="rId13" Type="http://schemas.openxmlformats.org/officeDocument/2006/relationships/image" Target="../media/image11.png"/><Relationship Id="rId12" Type="http://schemas.openxmlformats.org/officeDocument/2006/relationships/image" Target="../media/image10.jpeg"/><Relationship Id="rId11" Type="http://schemas.openxmlformats.org/officeDocument/2006/relationships/image" Target="../media/image9.png"/><Relationship Id="rId10" Type="http://schemas.openxmlformats.org/officeDocument/2006/relationships/image" Target="../media/image8.pn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jpeg"/><Relationship Id="rId8" Type="http://schemas.openxmlformats.org/officeDocument/2006/relationships/image" Target="../media/image57.jpeg"/><Relationship Id="rId7" Type="http://schemas.openxmlformats.org/officeDocument/2006/relationships/image" Target="../media/image56.jpeg"/><Relationship Id="rId6" Type="http://schemas.openxmlformats.org/officeDocument/2006/relationships/image" Target="../media/image55.jpeg"/><Relationship Id="rId5" Type="http://schemas.openxmlformats.org/officeDocument/2006/relationships/image" Target="../media/image54.jpeg"/><Relationship Id="rId4" Type="http://schemas.openxmlformats.org/officeDocument/2006/relationships/image" Target="../media/image53.jpeg"/><Relationship Id="rId3" Type="http://schemas.openxmlformats.org/officeDocument/2006/relationships/image" Target="../media/image52.jpeg"/><Relationship Id="rId2" Type="http://schemas.openxmlformats.org/officeDocument/2006/relationships/image" Target="../media/image51.png"/><Relationship Id="rId11" Type="http://schemas.openxmlformats.org/officeDocument/2006/relationships/image" Target="../media/image19.png"/><Relationship Id="rId10" Type="http://schemas.openxmlformats.org/officeDocument/2006/relationships/image" Target="../media/image59.jpeg"/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61.jpeg"/><Relationship Id="rId8" Type="http://schemas.openxmlformats.org/officeDocument/2006/relationships/image" Target="../media/image55.jpeg"/><Relationship Id="rId7" Type="http://schemas.openxmlformats.org/officeDocument/2006/relationships/image" Target="../media/image52.jpeg"/><Relationship Id="rId6" Type="http://schemas.openxmlformats.org/officeDocument/2006/relationships/image" Target="../media/image59.jpeg"/><Relationship Id="rId5" Type="http://schemas.openxmlformats.org/officeDocument/2006/relationships/image" Target="../media/image58.jpeg"/><Relationship Id="rId4" Type="http://schemas.openxmlformats.org/officeDocument/2006/relationships/image" Target="../media/image53.jpeg"/><Relationship Id="rId3" Type="http://schemas.openxmlformats.org/officeDocument/2006/relationships/image" Target="../media/image54.jpeg"/><Relationship Id="rId2" Type="http://schemas.openxmlformats.org/officeDocument/2006/relationships/image" Target="../media/image60.jpeg"/><Relationship Id="rId11" Type="http://schemas.openxmlformats.org/officeDocument/2006/relationships/image" Target="../media/image57.jpeg"/><Relationship Id="rId10" Type="http://schemas.openxmlformats.org/officeDocument/2006/relationships/image" Target="../media/image56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589280</xdr:colOff>
      <xdr:row>0</xdr:row>
      <xdr:rowOff>336550</xdr:rowOff>
    </xdr:from>
    <xdr:to>
      <xdr:col>2</xdr:col>
      <xdr:colOff>1949450</xdr:colOff>
      <xdr:row>0</xdr:row>
      <xdr:rowOff>1140460</xdr:rowOff>
    </xdr:to>
    <xdr:pic>
      <xdr:nvPicPr>
        <xdr:cNvPr id="71" name="图片 70" descr="歌博尔商标原图 拷贝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95680" y="336550"/>
          <a:ext cx="2440305" cy="803910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3</xdr:row>
      <xdr:rowOff>504825</xdr:rowOff>
    </xdr:from>
    <xdr:to>
      <xdr:col>2</xdr:col>
      <xdr:colOff>2973705</xdr:colOff>
      <xdr:row>3</xdr:row>
      <xdr:rowOff>1514475</xdr:rowOff>
    </xdr:to>
    <xdr:pic>
      <xdr:nvPicPr>
        <xdr:cNvPr id="26" name="图片 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293052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10</xdr:row>
      <xdr:rowOff>523240</xdr:rowOff>
    </xdr:from>
    <xdr:to>
      <xdr:col>2</xdr:col>
      <xdr:colOff>3119755</xdr:colOff>
      <xdr:row>10</xdr:row>
      <xdr:rowOff>1552575</xdr:rowOff>
    </xdr:to>
    <xdr:pic>
      <xdr:nvPicPr>
        <xdr:cNvPr id="75" name="图片 7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181762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263525</xdr:colOff>
      <xdr:row>4</xdr:row>
      <xdr:rowOff>504825</xdr:rowOff>
    </xdr:from>
    <xdr:to>
      <xdr:col>2</xdr:col>
      <xdr:colOff>2973705</xdr:colOff>
      <xdr:row>4</xdr:row>
      <xdr:rowOff>1514475</xdr:rowOff>
    </xdr:to>
    <xdr:pic>
      <xdr:nvPicPr>
        <xdr:cNvPr id="76" name="图片 7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488632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263525</xdr:colOff>
      <xdr:row>5</xdr:row>
      <xdr:rowOff>504825</xdr:rowOff>
    </xdr:from>
    <xdr:to>
      <xdr:col>2</xdr:col>
      <xdr:colOff>2973705</xdr:colOff>
      <xdr:row>5</xdr:row>
      <xdr:rowOff>1514475</xdr:rowOff>
    </xdr:to>
    <xdr:pic>
      <xdr:nvPicPr>
        <xdr:cNvPr id="77" name="图片 7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684212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11</xdr:row>
      <xdr:rowOff>523240</xdr:rowOff>
    </xdr:from>
    <xdr:to>
      <xdr:col>2</xdr:col>
      <xdr:colOff>3119755</xdr:colOff>
      <xdr:row>11</xdr:row>
      <xdr:rowOff>1552575</xdr:rowOff>
    </xdr:to>
    <xdr:pic>
      <xdr:nvPicPr>
        <xdr:cNvPr id="78" name="图片 7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201320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13</xdr:row>
      <xdr:rowOff>523240</xdr:rowOff>
    </xdr:from>
    <xdr:to>
      <xdr:col>2</xdr:col>
      <xdr:colOff>3119755</xdr:colOff>
      <xdr:row>13</xdr:row>
      <xdr:rowOff>1552575</xdr:rowOff>
    </xdr:to>
    <xdr:pic>
      <xdr:nvPicPr>
        <xdr:cNvPr id="80" name="图片 7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242214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49</xdr:row>
      <xdr:rowOff>393700</xdr:rowOff>
    </xdr:from>
    <xdr:to>
      <xdr:col>3</xdr:col>
      <xdr:colOff>0</xdr:colOff>
      <xdr:row>49</xdr:row>
      <xdr:rowOff>1593215</xdr:rowOff>
    </xdr:to>
    <xdr:pic>
      <xdr:nvPicPr>
        <xdr:cNvPr id="81" name="图片 8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32255" y="101968300"/>
          <a:ext cx="334137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79375</xdr:colOff>
      <xdr:row>50</xdr:row>
      <xdr:rowOff>314325</xdr:rowOff>
    </xdr:from>
    <xdr:to>
      <xdr:col>3</xdr:col>
      <xdr:colOff>0</xdr:colOff>
      <xdr:row>50</xdr:row>
      <xdr:rowOff>1513840</xdr:rowOff>
    </xdr:to>
    <xdr:pic>
      <xdr:nvPicPr>
        <xdr:cNvPr id="82" name="图片 8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5910" y="103844725"/>
          <a:ext cx="3307715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62865</xdr:colOff>
      <xdr:row>26</xdr:row>
      <xdr:rowOff>263525</xdr:rowOff>
    </xdr:from>
    <xdr:to>
      <xdr:col>3</xdr:col>
      <xdr:colOff>0</xdr:colOff>
      <xdr:row>26</xdr:row>
      <xdr:rowOff>1734185</xdr:rowOff>
    </xdr:to>
    <xdr:pic>
      <xdr:nvPicPr>
        <xdr:cNvPr id="87" name="图片 8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49400" y="53095525"/>
          <a:ext cx="3324225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101600</xdr:colOff>
      <xdr:row>8</xdr:row>
      <xdr:rowOff>481965</xdr:rowOff>
    </xdr:from>
    <xdr:to>
      <xdr:col>2</xdr:col>
      <xdr:colOff>3368675</xdr:colOff>
      <xdr:row>8</xdr:row>
      <xdr:rowOff>1640840</xdr:rowOff>
    </xdr:to>
    <xdr:pic>
      <xdr:nvPicPr>
        <xdr:cNvPr id="110" name="图片 109" descr="MK63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8135" y="13524865"/>
          <a:ext cx="3267075" cy="1158875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</xdr:colOff>
      <xdr:row>76</xdr:row>
      <xdr:rowOff>172720</xdr:rowOff>
    </xdr:from>
    <xdr:to>
      <xdr:col>2</xdr:col>
      <xdr:colOff>3352800</xdr:colOff>
      <xdr:row>76</xdr:row>
      <xdr:rowOff>2041525</xdr:rowOff>
    </xdr:to>
    <xdr:pic>
      <xdr:nvPicPr>
        <xdr:cNvPr id="112" name="图片 111" descr="MK9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41145" y="159722820"/>
          <a:ext cx="3298190" cy="1868805"/>
        </a:xfrm>
        <a:prstGeom prst="rect">
          <a:avLst/>
        </a:prstGeom>
      </xdr:spPr>
    </xdr:pic>
    <xdr:clientData/>
  </xdr:twoCellAnchor>
  <xdr:twoCellAnchor editAs="oneCell">
    <xdr:from>
      <xdr:col>2</xdr:col>
      <xdr:colOff>248920</xdr:colOff>
      <xdr:row>21</xdr:row>
      <xdr:rowOff>403860</xdr:rowOff>
    </xdr:from>
    <xdr:to>
      <xdr:col>2</xdr:col>
      <xdr:colOff>2967355</xdr:colOff>
      <xdr:row>21</xdr:row>
      <xdr:rowOff>2009775</xdr:rowOff>
    </xdr:to>
    <xdr:pic>
      <xdr:nvPicPr>
        <xdr:cNvPr id="113" name="图片 112" descr="MK65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35455" y="42567860"/>
          <a:ext cx="2718435" cy="1605915"/>
        </a:xfrm>
        <a:prstGeom prst="rect">
          <a:avLst/>
        </a:prstGeom>
      </xdr:spPr>
    </xdr:pic>
    <xdr:clientData/>
  </xdr:twoCellAnchor>
  <xdr:twoCellAnchor editAs="oneCell">
    <xdr:from>
      <xdr:col>2</xdr:col>
      <xdr:colOff>446405</xdr:colOff>
      <xdr:row>9</xdr:row>
      <xdr:rowOff>535940</xdr:rowOff>
    </xdr:from>
    <xdr:to>
      <xdr:col>2</xdr:col>
      <xdr:colOff>3154680</xdr:colOff>
      <xdr:row>9</xdr:row>
      <xdr:rowOff>2080260</xdr:rowOff>
    </xdr:to>
    <xdr:pic>
      <xdr:nvPicPr>
        <xdr:cNvPr id="114" name="图片 113" descr="MK6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32940" y="16055340"/>
          <a:ext cx="2708275" cy="1544320"/>
        </a:xfrm>
        <a:prstGeom prst="rect">
          <a:avLst/>
        </a:prstGeom>
      </xdr:spPr>
    </xdr:pic>
    <xdr:clientData/>
  </xdr:twoCellAnchor>
  <xdr:twoCellAnchor editAs="oneCell">
    <xdr:from>
      <xdr:col>2</xdr:col>
      <xdr:colOff>234950</xdr:colOff>
      <xdr:row>29</xdr:row>
      <xdr:rowOff>387350</xdr:rowOff>
    </xdr:from>
    <xdr:to>
      <xdr:col>2</xdr:col>
      <xdr:colOff>2917190</xdr:colOff>
      <xdr:row>29</xdr:row>
      <xdr:rowOff>1917065</xdr:rowOff>
    </xdr:to>
    <xdr:pic>
      <xdr:nvPicPr>
        <xdr:cNvPr id="130" name="图片 129" descr="MK86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21485" y="59950350"/>
          <a:ext cx="2682240" cy="152971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39</xdr:row>
      <xdr:rowOff>215900</xdr:rowOff>
    </xdr:from>
    <xdr:to>
      <xdr:col>2</xdr:col>
      <xdr:colOff>2771140</xdr:colOff>
      <xdr:row>39</xdr:row>
      <xdr:rowOff>1741805</xdr:rowOff>
    </xdr:to>
    <xdr:pic>
      <xdr:nvPicPr>
        <xdr:cNvPr id="131" name="图片 130" descr="MK86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81785" y="80225900"/>
          <a:ext cx="2675890" cy="15259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33655</xdr:colOff>
      <xdr:row>45</xdr:row>
      <xdr:rowOff>352425</xdr:rowOff>
    </xdr:from>
    <xdr:to>
      <xdr:col>3</xdr:col>
      <xdr:colOff>0</xdr:colOff>
      <xdr:row>45</xdr:row>
      <xdr:rowOff>1638300</xdr:rowOff>
    </xdr:to>
    <xdr:pic>
      <xdr:nvPicPr>
        <xdr:cNvPr id="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20190" y="93443425"/>
          <a:ext cx="33534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33655</xdr:colOff>
      <xdr:row>46</xdr:row>
      <xdr:rowOff>352425</xdr:rowOff>
    </xdr:from>
    <xdr:to>
      <xdr:col>3</xdr:col>
      <xdr:colOff>0</xdr:colOff>
      <xdr:row>46</xdr:row>
      <xdr:rowOff>1638300</xdr:rowOff>
    </xdr:to>
    <xdr:pic>
      <xdr:nvPicPr>
        <xdr:cNvPr id="10" name="图片 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20190" y="95399225"/>
          <a:ext cx="33534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95885</xdr:colOff>
      <xdr:row>74</xdr:row>
      <xdr:rowOff>396240</xdr:rowOff>
    </xdr:from>
    <xdr:to>
      <xdr:col>2</xdr:col>
      <xdr:colOff>3315335</xdr:colOff>
      <xdr:row>74</xdr:row>
      <xdr:rowOff>1522095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rcRect l="2589"/>
        <a:stretch>
          <a:fillRect/>
        </a:stretch>
      </xdr:blipFill>
      <xdr:spPr>
        <a:xfrm>
          <a:off x="1582420" y="156034740"/>
          <a:ext cx="3219450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95885</xdr:colOff>
      <xdr:row>75</xdr:row>
      <xdr:rowOff>396240</xdr:rowOff>
    </xdr:from>
    <xdr:to>
      <xdr:col>2</xdr:col>
      <xdr:colOff>3315335</xdr:colOff>
      <xdr:row>75</xdr:row>
      <xdr:rowOff>1522095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rcRect l="2589"/>
        <a:stretch>
          <a:fillRect/>
        </a:stretch>
      </xdr:blipFill>
      <xdr:spPr>
        <a:xfrm>
          <a:off x="1582420" y="157990540"/>
          <a:ext cx="3219450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12</xdr:row>
      <xdr:rowOff>523240</xdr:rowOff>
    </xdr:from>
    <xdr:to>
      <xdr:col>2</xdr:col>
      <xdr:colOff>3119755</xdr:colOff>
      <xdr:row>12</xdr:row>
      <xdr:rowOff>1552575</xdr:rowOff>
    </xdr:to>
    <xdr:pic>
      <xdr:nvPicPr>
        <xdr:cNvPr id="16" name="图片 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220878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55245</xdr:colOff>
      <xdr:row>6</xdr:row>
      <xdr:rowOff>293370</xdr:rowOff>
    </xdr:from>
    <xdr:to>
      <xdr:col>3</xdr:col>
      <xdr:colOff>0</xdr:colOff>
      <xdr:row>6</xdr:row>
      <xdr:rowOff>1536700</xdr:rowOff>
    </xdr:to>
    <xdr:pic>
      <xdr:nvPicPr>
        <xdr:cNvPr id="19" name="图片 18" descr="1"/>
        <xdr:cNvPicPr>
          <a:picLocks noChangeAspect="1"/>
        </xdr:cNvPicPr>
      </xdr:nvPicPr>
      <xdr:blipFill>
        <a:blip r:embed="rId14"/>
        <a:srcRect l="5552" t="32407" r="6539" b="33519"/>
        <a:stretch>
          <a:fillRect/>
        </a:stretch>
      </xdr:blipFill>
      <xdr:spPr>
        <a:xfrm>
          <a:off x="1541780" y="8764270"/>
          <a:ext cx="3331845" cy="1243330"/>
        </a:xfrm>
        <a:prstGeom prst="rect">
          <a:avLst/>
        </a:prstGeom>
      </xdr:spPr>
    </xdr:pic>
    <xdr:clientData/>
  </xdr:twoCellAnchor>
  <xdr:twoCellAnchor editAs="oneCell">
    <xdr:from>
      <xdr:col>2</xdr:col>
      <xdr:colOff>39370</xdr:colOff>
      <xdr:row>7</xdr:row>
      <xdr:rowOff>572135</xdr:rowOff>
    </xdr:from>
    <xdr:to>
      <xdr:col>2</xdr:col>
      <xdr:colOff>3286760</xdr:colOff>
      <xdr:row>7</xdr:row>
      <xdr:rowOff>1778000</xdr:rowOff>
    </xdr:to>
    <xdr:pic>
      <xdr:nvPicPr>
        <xdr:cNvPr id="22" name="图片 21" descr="1"/>
        <xdr:cNvPicPr>
          <a:picLocks noChangeAspect="1"/>
        </xdr:cNvPicPr>
      </xdr:nvPicPr>
      <xdr:blipFill>
        <a:blip r:embed="rId14"/>
        <a:srcRect l="5552" t="32407" r="6539" b="33519"/>
        <a:stretch>
          <a:fillRect/>
        </a:stretch>
      </xdr:blipFill>
      <xdr:spPr>
        <a:xfrm>
          <a:off x="1525905" y="11329035"/>
          <a:ext cx="3247390" cy="1205865"/>
        </a:xfrm>
        <a:prstGeom prst="rect">
          <a:avLst/>
        </a:prstGeom>
      </xdr:spPr>
    </xdr:pic>
    <xdr:clientData/>
  </xdr:twoCellAnchor>
  <xdr:twoCellAnchor editAs="oneCell">
    <xdr:from>
      <xdr:col>2</xdr:col>
      <xdr:colOff>102870</xdr:colOff>
      <xdr:row>19</xdr:row>
      <xdr:rowOff>483870</xdr:rowOff>
    </xdr:from>
    <xdr:to>
      <xdr:col>3</xdr:col>
      <xdr:colOff>0</xdr:colOff>
      <xdr:row>19</xdr:row>
      <xdr:rowOff>1654175</xdr:rowOff>
    </xdr:to>
    <xdr:pic>
      <xdr:nvPicPr>
        <xdr:cNvPr id="23" name="图片 22" descr="1"/>
        <xdr:cNvPicPr>
          <a:picLocks noChangeAspect="1"/>
        </xdr:cNvPicPr>
      </xdr:nvPicPr>
      <xdr:blipFill>
        <a:blip r:embed="rId15"/>
        <a:srcRect l="3708" t="31987" r="3425" b="33212"/>
        <a:stretch>
          <a:fillRect/>
        </a:stretch>
      </xdr:blipFill>
      <xdr:spPr>
        <a:xfrm>
          <a:off x="1589405" y="38075870"/>
          <a:ext cx="3284220" cy="1170305"/>
        </a:xfrm>
        <a:prstGeom prst="rect">
          <a:avLst/>
        </a:prstGeom>
      </xdr:spPr>
    </xdr:pic>
    <xdr:clientData/>
  </xdr:twoCellAnchor>
  <xdr:twoCellAnchor editAs="oneCell">
    <xdr:from>
      <xdr:col>2</xdr:col>
      <xdr:colOff>115570</xdr:colOff>
      <xdr:row>20</xdr:row>
      <xdr:rowOff>553720</xdr:rowOff>
    </xdr:from>
    <xdr:to>
      <xdr:col>3</xdr:col>
      <xdr:colOff>0</xdr:colOff>
      <xdr:row>20</xdr:row>
      <xdr:rowOff>1724025</xdr:rowOff>
    </xdr:to>
    <xdr:pic>
      <xdr:nvPicPr>
        <xdr:cNvPr id="24" name="图片 23" descr="1"/>
        <xdr:cNvPicPr>
          <a:picLocks noChangeAspect="1"/>
        </xdr:cNvPicPr>
      </xdr:nvPicPr>
      <xdr:blipFill>
        <a:blip r:embed="rId15"/>
        <a:srcRect l="3708" t="31987" r="3425" b="33212"/>
        <a:stretch>
          <a:fillRect/>
        </a:stretch>
      </xdr:blipFill>
      <xdr:spPr>
        <a:xfrm>
          <a:off x="1602105" y="40431720"/>
          <a:ext cx="3271520" cy="1170305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51</xdr:row>
      <xdr:rowOff>350520</xdr:rowOff>
    </xdr:from>
    <xdr:to>
      <xdr:col>3</xdr:col>
      <xdr:colOff>0</xdr:colOff>
      <xdr:row>51</xdr:row>
      <xdr:rowOff>1628140</xdr:rowOff>
    </xdr:to>
    <xdr:pic>
      <xdr:nvPicPr>
        <xdr:cNvPr id="25" name="图片 24" descr="1"/>
        <xdr:cNvPicPr>
          <a:picLocks noChangeAspect="1"/>
        </xdr:cNvPicPr>
      </xdr:nvPicPr>
      <xdr:blipFill>
        <a:blip r:embed="rId16"/>
        <a:srcRect l="3384" t="31284" r="3065" b="31470"/>
        <a:stretch>
          <a:fillRect/>
        </a:stretch>
      </xdr:blipFill>
      <xdr:spPr>
        <a:xfrm>
          <a:off x="1532255" y="105836720"/>
          <a:ext cx="3341370" cy="1277620"/>
        </a:xfrm>
        <a:prstGeom prst="rect">
          <a:avLst/>
        </a:prstGeom>
      </xdr:spPr>
    </xdr:pic>
    <xdr:clientData/>
  </xdr:twoCellAnchor>
  <xdr:twoCellAnchor editAs="oneCell">
    <xdr:from>
      <xdr:col>2</xdr:col>
      <xdr:colOff>77470</xdr:colOff>
      <xdr:row>52</xdr:row>
      <xdr:rowOff>506095</xdr:rowOff>
    </xdr:from>
    <xdr:to>
      <xdr:col>3</xdr:col>
      <xdr:colOff>0</xdr:colOff>
      <xdr:row>52</xdr:row>
      <xdr:rowOff>1783715</xdr:rowOff>
    </xdr:to>
    <xdr:pic>
      <xdr:nvPicPr>
        <xdr:cNvPr id="27" name="图片 26" descr="1"/>
        <xdr:cNvPicPr>
          <a:picLocks noChangeAspect="1"/>
        </xdr:cNvPicPr>
      </xdr:nvPicPr>
      <xdr:blipFill>
        <a:blip r:embed="rId16"/>
        <a:srcRect l="3384" t="31284" r="3065" b="31470"/>
        <a:stretch>
          <a:fillRect/>
        </a:stretch>
      </xdr:blipFill>
      <xdr:spPr>
        <a:xfrm>
          <a:off x="1564005" y="108278295"/>
          <a:ext cx="3309620" cy="1277620"/>
        </a:xfrm>
        <a:prstGeom prst="rect">
          <a:avLst/>
        </a:prstGeom>
      </xdr:spPr>
    </xdr:pic>
    <xdr:clientData/>
  </xdr:twoCellAnchor>
  <xdr:twoCellAnchor editAs="oneCell">
    <xdr:from>
      <xdr:col>2</xdr:col>
      <xdr:colOff>160020</xdr:colOff>
      <xdr:row>30</xdr:row>
      <xdr:rowOff>226695</xdr:rowOff>
    </xdr:from>
    <xdr:to>
      <xdr:col>2</xdr:col>
      <xdr:colOff>3017520</xdr:colOff>
      <xdr:row>30</xdr:row>
      <xdr:rowOff>1626870</xdr:rowOff>
    </xdr:to>
    <xdr:pic>
      <xdr:nvPicPr>
        <xdr:cNvPr id="30" name="图片 29" descr="1"/>
        <xdr:cNvPicPr>
          <a:picLocks noChangeAspect="1"/>
        </xdr:cNvPicPr>
      </xdr:nvPicPr>
      <xdr:blipFill>
        <a:blip r:embed="rId17"/>
        <a:srcRect l="2793" t="26279" r="4117" b="28060"/>
        <a:stretch>
          <a:fillRect/>
        </a:stretch>
      </xdr:blipFill>
      <xdr:spPr>
        <a:xfrm>
          <a:off x="1646555" y="61923295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191770</xdr:colOff>
      <xdr:row>32</xdr:row>
      <xdr:rowOff>287020</xdr:rowOff>
    </xdr:from>
    <xdr:to>
      <xdr:col>2</xdr:col>
      <xdr:colOff>3049270</xdr:colOff>
      <xdr:row>32</xdr:row>
      <xdr:rowOff>1687195</xdr:rowOff>
    </xdr:to>
    <xdr:pic>
      <xdr:nvPicPr>
        <xdr:cNvPr id="32" name="图片 31" descr="1"/>
        <xdr:cNvPicPr>
          <a:picLocks noChangeAspect="1"/>
        </xdr:cNvPicPr>
      </xdr:nvPicPr>
      <xdr:blipFill>
        <a:blip r:embed="rId17"/>
        <a:srcRect l="2793" t="26279" r="4117" b="28060"/>
        <a:stretch>
          <a:fillRect/>
        </a:stretch>
      </xdr:blipFill>
      <xdr:spPr>
        <a:xfrm>
          <a:off x="1678305" y="65895220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242570</xdr:colOff>
      <xdr:row>31</xdr:row>
      <xdr:rowOff>318770</xdr:rowOff>
    </xdr:from>
    <xdr:to>
      <xdr:col>2</xdr:col>
      <xdr:colOff>3100070</xdr:colOff>
      <xdr:row>31</xdr:row>
      <xdr:rowOff>1718945</xdr:rowOff>
    </xdr:to>
    <xdr:pic>
      <xdr:nvPicPr>
        <xdr:cNvPr id="33" name="图片 32" descr="1"/>
        <xdr:cNvPicPr>
          <a:picLocks noChangeAspect="1"/>
        </xdr:cNvPicPr>
      </xdr:nvPicPr>
      <xdr:blipFill>
        <a:blip r:embed="rId17"/>
        <a:srcRect l="2793" t="26279" r="4117" b="28060"/>
        <a:stretch>
          <a:fillRect/>
        </a:stretch>
      </xdr:blipFill>
      <xdr:spPr>
        <a:xfrm>
          <a:off x="1729105" y="63971170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29845</xdr:colOff>
      <xdr:row>62</xdr:row>
      <xdr:rowOff>369570</xdr:rowOff>
    </xdr:from>
    <xdr:to>
      <xdr:col>3</xdr:col>
      <xdr:colOff>0</xdr:colOff>
      <xdr:row>62</xdr:row>
      <xdr:rowOff>2188845</xdr:rowOff>
    </xdr:to>
    <xdr:pic>
      <xdr:nvPicPr>
        <xdr:cNvPr id="34" name="图片 33" descr="9"/>
        <xdr:cNvPicPr>
          <a:picLocks noChangeAspect="1"/>
        </xdr:cNvPicPr>
      </xdr:nvPicPr>
      <xdr:blipFill>
        <a:blip r:embed="rId18"/>
        <a:srcRect l="2497" t="29875" r="2289" b="17000"/>
        <a:stretch>
          <a:fillRect/>
        </a:stretch>
      </xdr:blipFill>
      <xdr:spPr>
        <a:xfrm>
          <a:off x="1516380" y="129096770"/>
          <a:ext cx="3357245" cy="1819275"/>
        </a:xfrm>
        <a:prstGeom prst="rect">
          <a:avLst/>
        </a:prstGeom>
      </xdr:spPr>
    </xdr:pic>
    <xdr:clientData/>
  </xdr:twoCellAnchor>
  <xdr:twoCellAnchor editAs="oneCell">
    <xdr:from>
      <xdr:col>2</xdr:col>
      <xdr:colOff>179070</xdr:colOff>
      <xdr:row>15</xdr:row>
      <xdr:rowOff>22860</xdr:rowOff>
    </xdr:from>
    <xdr:to>
      <xdr:col>2</xdr:col>
      <xdr:colOff>3118485</xdr:colOff>
      <xdr:row>15</xdr:row>
      <xdr:rowOff>2080895</xdr:rowOff>
    </xdr:to>
    <xdr:pic>
      <xdr:nvPicPr>
        <xdr:cNvPr id="35" name="图片 34" descr="2"/>
        <xdr:cNvPicPr>
          <a:picLocks noChangeAspect="1"/>
        </xdr:cNvPicPr>
      </xdr:nvPicPr>
      <xdr:blipFill>
        <a:blip r:embed="rId19"/>
        <a:srcRect l="5869" t="19792" r="5996" b="18655"/>
        <a:stretch>
          <a:fillRect/>
        </a:stretch>
      </xdr:blipFill>
      <xdr:spPr>
        <a:xfrm>
          <a:off x="1665605" y="28343860"/>
          <a:ext cx="2939415" cy="2058035"/>
        </a:xfrm>
        <a:prstGeom prst="rect">
          <a:avLst/>
        </a:prstGeom>
      </xdr:spPr>
    </xdr:pic>
    <xdr:clientData/>
  </xdr:twoCellAnchor>
  <xdr:twoCellAnchor editAs="oneCell">
    <xdr:from>
      <xdr:col>2</xdr:col>
      <xdr:colOff>172720</xdr:colOff>
      <xdr:row>17</xdr:row>
      <xdr:rowOff>73660</xdr:rowOff>
    </xdr:from>
    <xdr:to>
      <xdr:col>2</xdr:col>
      <xdr:colOff>3112135</xdr:colOff>
      <xdr:row>17</xdr:row>
      <xdr:rowOff>2131695</xdr:rowOff>
    </xdr:to>
    <xdr:pic>
      <xdr:nvPicPr>
        <xdr:cNvPr id="36" name="图片 35" descr="2"/>
        <xdr:cNvPicPr>
          <a:picLocks noChangeAspect="1"/>
        </xdr:cNvPicPr>
      </xdr:nvPicPr>
      <xdr:blipFill>
        <a:blip r:embed="rId19"/>
        <a:srcRect l="5869" t="19792" r="5996" b="18655"/>
        <a:stretch>
          <a:fillRect/>
        </a:stretch>
      </xdr:blipFill>
      <xdr:spPr>
        <a:xfrm>
          <a:off x="1659255" y="32839660"/>
          <a:ext cx="2939415" cy="2058035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16</xdr:row>
      <xdr:rowOff>114935</xdr:rowOff>
    </xdr:from>
    <xdr:to>
      <xdr:col>2</xdr:col>
      <xdr:colOff>3077210</xdr:colOff>
      <xdr:row>16</xdr:row>
      <xdr:rowOff>2172970</xdr:rowOff>
    </xdr:to>
    <xdr:pic>
      <xdr:nvPicPr>
        <xdr:cNvPr id="37" name="图片 36" descr="2"/>
        <xdr:cNvPicPr>
          <a:picLocks noChangeAspect="1"/>
        </xdr:cNvPicPr>
      </xdr:nvPicPr>
      <xdr:blipFill>
        <a:blip r:embed="rId19"/>
        <a:srcRect l="5869" t="19792" r="5996" b="18655"/>
        <a:stretch>
          <a:fillRect/>
        </a:stretch>
      </xdr:blipFill>
      <xdr:spPr>
        <a:xfrm>
          <a:off x="1624330" y="30569535"/>
          <a:ext cx="2939415" cy="2058035"/>
        </a:xfrm>
        <a:prstGeom prst="rect">
          <a:avLst/>
        </a:prstGeom>
      </xdr:spPr>
    </xdr:pic>
    <xdr:clientData/>
  </xdr:twoCellAnchor>
  <xdr:twoCellAnchor editAs="oneCell">
    <xdr:from>
      <xdr:col>2</xdr:col>
      <xdr:colOff>182880</xdr:colOff>
      <xdr:row>18</xdr:row>
      <xdr:rowOff>400050</xdr:rowOff>
    </xdr:from>
    <xdr:to>
      <xdr:col>2</xdr:col>
      <xdr:colOff>3122295</xdr:colOff>
      <xdr:row>18</xdr:row>
      <xdr:rowOff>2458085</xdr:rowOff>
    </xdr:to>
    <xdr:pic>
      <xdr:nvPicPr>
        <xdr:cNvPr id="38" name="图片 37" descr="2"/>
        <xdr:cNvPicPr>
          <a:picLocks noChangeAspect="1"/>
        </xdr:cNvPicPr>
      </xdr:nvPicPr>
      <xdr:blipFill>
        <a:blip r:embed="rId19"/>
        <a:srcRect l="5869" t="19792" r="5996" b="18655"/>
        <a:stretch>
          <a:fillRect/>
        </a:stretch>
      </xdr:blipFill>
      <xdr:spPr>
        <a:xfrm>
          <a:off x="1669415" y="35477450"/>
          <a:ext cx="2939415" cy="205803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</xdr:colOff>
      <xdr:row>63</xdr:row>
      <xdr:rowOff>598170</xdr:rowOff>
    </xdr:from>
    <xdr:to>
      <xdr:col>3</xdr:col>
      <xdr:colOff>0</xdr:colOff>
      <xdr:row>63</xdr:row>
      <xdr:rowOff>1969770</xdr:rowOff>
    </xdr:to>
    <xdr:pic>
      <xdr:nvPicPr>
        <xdr:cNvPr id="39" name="图片 38" descr="1"/>
        <xdr:cNvPicPr>
          <a:picLocks noChangeAspect="1"/>
        </xdr:cNvPicPr>
      </xdr:nvPicPr>
      <xdr:blipFill>
        <a:blip r:embed="rId20"/>
        <a:srcRect l="4375" t="30312" r="4063" b="30938"/>
        <a:stretch>
          <a:fillRect/>
        </a:stretch>
      </xdr:blipFill>
      <xdr:spPr>
        <a:xfrm>
          <a:off x="1503680" y="131992370"/>
          <a:ext cx="3369945" cy="13716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1017905</xdr:colOff>
      <xdr:row>27</xdr:row>
      <xdr:rowOff>436245</xdr:rowOff>
    </xdr:from>
    <xdr:to>
      <xdr:col>3</xdr:col>
      <xdr:colOff>0</xdr:colOff>
      <xdr:row>27</xdr:row>
      <xdr:rowOff>1998345</xdr:rowOff>
    </xdr:to>
    <xdr:pic>
      <xdr:nvPicPr>
        <xdr:cNvPr id="40" name="图片 39" descr="1"/>
        <xdr:cNvPicPr>
          <a:picLocks noChangeAspect="1"/>
        </xdr:cNvPicPr>
      </xdr:nvPicPr>
      <xdr:blipFill>
        <a:blip r:embed="rId21"/>
        <a:srcRect l="3967" t="28504" r="5081" b="28995"/>
        <a:stretch>
          <a:fillRect/>
        </a:stretch>
      </xdr:blipFill>
      <xdr:spPr>
        <a:xfrm>
          <a:off x="1424305" y="55401845"/>
          <a:ext cx="3449320" cy="1562100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85</xdr:row>
      <xdr:rowOff>731520</xdr:rowOff>
    </xdr:from>
    <xdr:to>
      <xdr:col>3</xdr:col>
      <xdr:colOff>0</xdr:colOff>
      <xdr:row>85</xdr:row>
      <xdr:rowOff>1893570</xdr:rowOff>
    </xdr:to>
    <xdr:pic>
      <xdr:nvPicPr>
        <xdr:cNvPr id="41" name="图片 40" descr="1"/>
        <xdr:cNvPicPr>
          <a:picLocks noChangeAspect="1"/>
        </xdr:cNvPicPr>
      </xdr:nvPicPr>
      <xdr:blipFill>
        <a:blip r:embed="rId22"/>
        <a:srcRect l="3836" t="32877" r="3836" b="33699"/>
        <a:stretch>
          <a:fillRect/>
        </a:stretch>
      </xdr:blipFill>
      <xdr:spPr>
        <a:xfrm>
          <a:off x="1532255" y="179064920"/>
          <a:ext cx="3341370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106045</xdr:colOff>
      <xdr:row>86</xdr:row>
      <xdr:rowOff>582295</xdr:rowOff>
    </xdr:from>
    <xdr:to>
      <xdr:col>3</xdr:col>
      <xdr:colOff>0</xdr:colOff>
      <xdr:row>86</xdr:row>
      <xdr:rowOff>1744345</xdr:rowOff>
    </xdr:to>
    <xdr:pic>
      <xdr:nvPicPr>
        <xdr:cNvPr id="42" name="图片 41" descr="1"/>
        <xdr:cNvPicPr>
          <a:picLocks noChangeAspect="1"/>
        </xdr:cNvPicPr>
      </xdr:nvPicPr>
      <xdr:blipFill>
        <a:blip r:embed="rId22"/>
        <a:srcRect l="3836" t="32877" r="3836" b="33699"/>
        <a:stretch>
          <a:fillRect/>
        </a:stretch>
      </xdr:blipFill>
      <xdr:spPr>
        <a:xfrm>
          <a:off x="1592580" y="181087395"/>
          <a:ext cx="3281045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61595</xdr:colOff>
      <xdr:row>87</xdr:row>
      <xdr:rowOff>547370</xdr:rowOff>
    </xdr:from>
    <xdr:to>
      <xdr:col>3</xdr:col>
      <xdr:colOff>0</xdr:colOff>
      <xdr:row>87</xdr:row>
      <xdr:rowOff>1709420</xdr:rowOff>
    </xdr:to>
    <xdr:pic>
      <xdr:nvPicPr>
        <xdr:cNvPr id="43" name="图片 42" descr="1"/>
        <xdr:cNvPicPr>
          <a:picLocks noChangeAspect="1"/>
        </xdr:cNvPicPr>
      </xdr:nvPicPr>
      <xdr:blipFill>
        <a:blip r:embed="rId22"/>
        <a:srcRect l="3836" t="32877" r="3836" b="33699"/>
        <a:stretch>
          <a:fillRect/>
        </a:stretch>
      </xdr:blipFill>
      <xdr:spPr>
        <a:xfrm>
          <a:off x="1548130" y="183224170"/>
          <a:ext cx="332549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1036320</xdr:colOff>
      <xdr:row>47</xdr:row>
      <xdr:rowOff>464820</xdr:rowOff>
    </xdr:from>
    <xdr:to>
      <xdr:col>3</xdr:col>
      <xdr:colOff>48260</xdr:colOff>
      <xdr:row>47</xdr:row>
      <xdr:rowOff>1903095</xdr:rowOff>
    </xdr:to>
    <xdr:pic>
      <xdr:nvPicPr>
        <xdr:cNvPr id="44" name="图片 43" descr="1"/>
        <xdr:cNvPicPr>
          <a:picLocks noChangeAspect="1"/>
        </xdr:cNvPicPr>
      </xdr:nvPicPr>
      <xdr:blipFill>
        <a:blip r:embed="rId23"/>
        <a:srcRect l="4375" t="32188" r="4063" b="29063"/>
        <a:stretch>
          <a:fillRect/>
        </a:stretch>
      </xdr:blipFill>
      <xdr:spPr>
        <a:xfrm>
          <a:off x="1442720" y="97467420"/>
          <a:ext cx="3479165" cy="1438275"/>
        </a:xfrm>
        <a:prstGeom prst="rect">
          <a:avLst/>
        </a:prstGeom>
      </xdr:spPr>
    </xdr:pic>
    <xdr:clientData/>
  </xdr:twoCellAnchor>
  <xdr:twoCellAnchor editAs="oneCell">
    <xdr:from>
      <xdr:col>1</xdr:col>
      <xdr:colOff>1026795</xdr:colOff>
      <xdr:row>48</xdr:row>
      <xdr:rowOff>420370</xdr:rowOff>
    </xdr:from>
    <xdr:to>
      <xdr:col>3</xdr:col>
      <xdr:colOff>38735</xdr:colOff>
      <xdr:row>48</xdr:row>
      <xdr:rowOff>1858645</xdr:rowOff>
    </xdr:to>
    <xdr:pic>
      <xdr:nvPicPr>
        <xdr:cNvPr id="45" name="图片 44" descr="1"/>
        <xdr:cNvPicPr>
          <a:picLocks noChangeAspect="1"/>
        </xdr:cNvPicPr>
      </xdr:nvPicPr>
      <xdr:blipFill>
        <a:blip r:embed="rId23"/>
        <a:srcRect l="4375" t="32188" r="4063" b="29063"/>
        <a:stretch>
          <a:fillRect/>
        </a:stretch>
      </xdr:blipFill>
      <xdr:spPr>
        <a:xfrm>
          <a:off x="1433195" y="99708970"/>
          <a:ext cx="3479165" cy="143827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</xdr:colOff>
      <xdr:row>82</xdr:row>
      <xdr:rowOff>598170</xdr:rowOff>
    </xdr:from>
    <xdr:to>
      <xdr:col>3</xdr:col>
      <xdr:colOff>34290</xdr:colOff>
      <xdr:row>82</xdr:row>
      <xdr:rowOff>1950720</xdr:rowOff>
    </xdr:to>
    <xdr:pic>
      <xdr:nvPicPr>
        <xdr:cNvPr id="46" name="图片 45" descr="1"/>
        <xdr:cNvPicPr>
          <a:picLocks noChangeAspect="1"/>
        </xdr:cNvPicPr>
      </xdr:nvPicPr>
      <xdr:blipFill>
        <a:blip r:embed="rId24"/>
        <a:srcRect l="4375" t="27813" r="3750" b="35000"/>
        <a:stretch>
          <a:fillRect/>
        </a:stretch>
      </xdr:blipFill>
      <xdr:spPr>
        <a:xfrm>
          <a:off x="1503680" y="172378370"/>
          <a:ext cx="3404235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1058545</xdr:colOff>
      <xdr:row>83</xdr:row>
      <xdr:rowOff>267970</xdr:rowOff>
    </xdr:from>
    <xdr:to>
      <xdr:col>3</xdr:col>
      <xdr:colOff>15240</xdr:colOff>
      <xdr:row>83</xdr:row>
      <xdr:rowOff>1620520</xdr:rowOff>
    </xdr:to>
    <xdr:pic>
      <xdr:nvPicPr>
        <xdr:cNvPr id="47" name="图片 46" descr="1"/>
        <xdr:cNvPicPr>
          <a:picLocks noChangeAspect="1"/>
        </xdr:cNvPicPr>
      </xdr:nvPicPr>
      <xdr:blipFill>
        <a:blip r:embed="rId24"/>
        <a:srcRect l="4375" t="27813" r="3750" b="35000"/>
        <a:stretch>
          <a:fillRect/>
        </a:stretch>
      </xdr:blipFill>
      <xdr:spPr>
        <a:xfrm>
          <a:off x="1464945" y="174334170"/>
          <a:ext cx="3423920" cy="135255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14</xdr:row>
      <xdr:rowOff>388620</xdr:rowOff>
    </xdr:from>
    <xdr:to>
      <xdr:col>3</xdr:col>
      <xdr:colOff>0</xdr:colOff>
      <xdr:row>14</xdr:row>
      <xdr:rowOff>1913255</xdr:rowOff>
    </xdr:to>
    <xdr:pic>
      <xdr:nvPicPr>
        <xdr:cNvPr id="48" name="图片 4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62735" y="26220420"/>
          <a:ext cx="3310890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191135</xdr:colOff>
      <xdr:row>54</xdr:row>
      <xdr:rowOff>549910</xdr:rowOff>
    </xdr:from>
    <xdr:to>
      <xdr:col>2</xdr:col>
      <xdr:colOff>3194050</xdr:colOff>
      <xdr:row>54</xdr:row>
      <xdr:rowOff>1678940</xdr:rowOff>
    </xdr:to>
    <xdr:pic>
      <xdr:nvPicPr>
        <xdr:cNvPr id="13" name="图片 1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77670" y="112563910"/>
          <a:ext cx="3002915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77</xdr:row>
      <xdr:rowOff>176530</xdr:rowOff>
    </xdr:from>
    <xdr:to>
      <xdr:col>3</xdr:col>
      <xdr:colOff>0</xdr:colOff>
      <xdr:row>77</xdr:row>
      <xdr:rowOff>1743710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77975" y="161999930"/>
          <a:ext cx="3295650" cy="156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127635</xdr:colOff>
      <xdr:row>78</xdr:row>
      <xdr:rowOff>123825</xdr:rowOff>
    </xdr:from>
    <xdr:to>
      <xdr:col>3</xdr:col>
      <xdr:colOff>0</xdr:colOff>
      <xdr:row>78</xdr:row>
      <xdr:rowOff>1691005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14170" y="163903025"/>
          <a:ext cx="3259455" cy="156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55245</xdr:colOff>
      <xdr:row>70</xdr:row>
      <xdr:rowOff>297815</xdr:rowOff>
    </xdr:from>
    <xdr:to>
      <xdr:col>2</xdr:col>
      <xdr:colOff>3193415</xdr:colOff>
      <xdr:row>70</xdr:row>
      <xdr:rowOff>1468755</xdr:rowOff>
    </xdr:to>
    <xdr:pic>
      <xdr:nvPicPr>
        <xdr:cNvPr id="49" name="图片 4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41780" y="146766915"/>
          <a:ext cx="3138170" cy="1170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119380</xdr:colOff>
      <xdr:row>33</xdr:row>
      <xdr:rowOff>227965</xdr:rowOff>
    </xdr:from>
    <xdr:to>
      <xdr:col>2</xdr:col>
      <xdr:colOff>3148330</xdr:colOff>
      <xdr:row>33</xdr:row>
      <xdr:rowOff>1621155</xdr:rowOff>
    </xdr:to>
    <xdr:pic>
      <xdr:nvPicPr>
        <xdr:cNvPr id="50" name="图片 4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05915" y="67969765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34</xdr:row>
      <xdr:rowOff>486410</xdr:rowOff>
    </xdr:from>
    <xdr:to>
      <xdr:col>2</xdr:col>
      <xdr:colOff>3175000</xdr:colOff>
      <xdr:row>34</xdr:row>
      <xdr:rowOff>1879600</xdr:rowOff>
    </xdr:to>
    <xdr:pic>
      <xdr:nvPicPr>
        <xdr:cNvPr id="51" name="图片 5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32585" y="70184010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35</xdr:row>
      <xdr:rowOff>484505</xdr:rowOff>
    </xdr:from>
    <xdr:to>
      <xdr:col>2</xdr:col>
      <xdr:colOff>3175000</xdr:colOff>
      <xdr:row>35</xdr:row>
      <xdr:rowOff>1877695</xdr:rowOff>
    </xdr:to>
    <xdr:pic>
      <xdr:nvPicPr>
        <xdr:cNvPr id="52" name="图片 5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32585" y="72137905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36</xdr:row>
      <xdr:rowOff>483870</xdr:rowOff>
    </xdr:from>
    <xdr:to>
      <xdr:col>2</xdr:col>
      <xdr:colOff>3175000</xdr:colOff>
      <xdr:row>36</xdr:row>
      <xdr:rowOff>1877060</xdr:rowOff>
    </xdr:to>
    <xdr:pic>
      <xdr:nvPicPr>
        <xdr:cNvPr id="53" name="图片 5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32585" y="74270870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40</xdr:row>
      <xdr:rowOff>467995</xdr:rowOff>
    </xdr:from>
    <xdr:to>
      <xdr:col>2</xdr:col>
      <xdr:colOff>3074670</xdr:colOff>
      <xdr:row>40</xdr:row>
      <xdr:rowOff>1812290</xdr:rowOff>
    </xdr:to>
    <xdr:pic>
      <xdr:nvPicPr>
        <xdr:cNvPr id="54" name="图片 5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32255" y="82890995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41</xdr:row>
      <xdr:rowOff>397510</xdr:rowOff>
    </xdr:from>
    <xdr:to>
      <xdr:col>2</xdr:col>
      <xdr:colOff>3028950</xdr:colOff>
      <xdr:row>41</xdr:row>
      <xdr:rowOff>1741805</xdr:rowOff>
    </xdr:to>
    <xdr:pic>
      <xdr:nvPicPr>
        <xdr:cNvPr id="55" name="图片 5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86535" y="85131910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64135</xdr:colOff>
      <xdr:row>42</xdr:row>
      <xdr:rowOff>504190</xdr:rowOff>
    </xdr:from>
    <xdr:to>
      <xdr:col>2</xdr:col>
      <xdr:colOff>3093085</xdr:colOff>
      <xdr:row>42</xdr:row>
      <xdr:rowOff>1848485</xdr:rowOff>
    </xdr:to>
    <xdr:pic>
      <xdr:nvPicPr>
        <xdr:cNvPr id="56" name="图片 5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50670" y="87194390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</xdr:colOff>
      <xdr:row>43</xdr:row>
      <xdr:rowOff>434975</xdr:rowOff>
    </xdr:from>
    <xdr:to>
      <xdr:col>2</xdr:col>
      <xdr:colOff>3048000</xdr:colOff>
      <xdr:row>43</xdr:row>
      <xdr:rowOff>1779270</xdr:rowOff>
    </xdr:to>
    <xdr:pic>
      <xdr:nvPicPr>
        <xdr:cNvPr id="57" name="图片 5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05585" y="89258775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73025</xdr:colOff>
      <xdr:row>66</xdr:row>
      <xdr:rowOff>465455</xdr:rowOff>
    </xdr:from>
    <xdr:to>
      <xdr:col>3</xdr:col>
      <xdr:colOff>0</xdr:colOff>
      <xdr:row>66</xdr:row>
      <xdr:rowOff>1679575</xdr:rowOff>
    </xdr:to>
    <xdr:pic>
      <xdr:nvPicPr>
        <xdr:cNvPr id="58" name="图片 5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559560" y="139111355"/>
          <a:ext cx="331406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81915</xdr:colOff>
      <xdr:row>67</xdr:row>
      <xdr:rowOff>422910</xdr:rowOff>
    </xdr:from>
    <xdr:to>
      <xdr:col>3</xdr:col>
      <xdr:colOff>0</xdr:colOff>
      <xdr:row>67</xdr:row>
      <xdr:rowOff>1637030</xdr:rowOff>
    </xdr:to>
    <xdr:pic>
      <xdr:nvPicPr>
        <xdr:cNvPr id="59" name="图片 5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568450" y="141024610"/>
          <a:ext cx="330517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59690</xdr:colOff>
      <xdr:row>64</xdr:row>
      <xdr:rowOff>721360</xdr:rowOff>
    </xdr:from>
    <xdr:to>
      <xdr:col>3</xdr:col>
      <xdr:colOff>0</xdr:colOff>
      <xdr:row>64</xdr:row>
      <xdr:rowOff>1915160</xdr:rowOff>
    </xdr:to>
    <xdr:pic>
      <xdr:nvPicPr>
        <xdr:cNvPr id="62" name="图片 6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46225" y="134249160"/>
          <a:ext cx="332740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107950</xdr:colOff>
      <xdr:row>65</xdr:row>
      <xdr:rowOff>476250</xdr:rowOff>
    </xdr:from>
    <xdr:to>
      <xdr:col>3</xdr:col>
      <xdr:colOff>25400</xdr:colOff>
      <xdr:row>65</xdr:row>
      <xdr:rowOff>1670050</xdr:rowOff>
    </xdr:to>
    <xdr:pic>
      <xdr:nvPicPr>
        <xdr:cNvPr id="63" name="图片 6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94485" y="136645650"/>
          <a:ext cx="330454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53</xdr:row>
      <xdr:rowOff>239395</xdr:rowOff>
    </xdr:from>
    <xdr:to>
      <xdr:col>2</xdr:col>
      <xdr:colOff>3107055</xdr:colOff>
      <xdr:row>53</xdr:row>
      <xdr:rowOff>1368425</xdr:rowOff>
    </xdr:to>
    <xdr:pic>
      <xdr:nvPicPr>
        <xdr:cNvPr id="64" name="图片 6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590675" y="110297595"/>
          <a:ext cx="3002915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94615</xdr:colOff>
      <xdr:row>68</xdr:row>
      <xdr:rowOff>238125</xdr:rowOff>
    </xdr:from>
    <xdr:to>
      <xdr:col>3</xdr:col>
      <xdr:colOff>0</xdr:colOff>
      <xdr:row>68</xdr:row>
      <xdr:rowOff>1753870</xdr:rowOff>
    </xdr:to>
    <xdr:pic>
      <xdr:nvPicPr>
        <xdr:cNvPr id="65" name="图片 64"/>
        <xdr:cNvPicPr>
          <a:picLocks noChangeAspect="1"/>
        </xdr:cNvPicPr>
      </xdr:nvPicPr>
      <xdr:blipFill>
        <a:blip r:embed="rId33"/>
        <a:srcRect l="2377" r="3671"/>
        <a:stretch>
          <a:fillRect/>
        </a:stretch>
      </xdr:blipFill>
      <xdr:spPr>
        <a:xfrm>
          <a:off x="1581150" y="142795625"/>
          <a:ext cx="3292475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93980</xdr:colOff>
      <xdr:row>69</xdr:row>
      <xdr:rowOff>140335</xdr:rowOff>
    </xdr:from>
    <xdr:to>
      <xdr:col>3</xdr:col>
      <xdr:colOff>0</xdr:colOff>
      <xdr:row>69</xdr:row>
      <xdr:rowOff>1656080</xdr:rowOff>
    </xdr:to>
    <xdr:pic>
      <xdr:nvPicPr>
        <xdr:cNvPr id="66" name="图片 65"/>
        <xdr:cNvPicPr>
          <a:picLocks noChangeAspect="1"/>
        </xdr:cNvPicPr>
      </xdr:nvPicPr>
      <xdr:blipFill>
        <a:blip r:embed="rId33"/>
        <a:srcRect l="2377" r="3671"/>
        <a:stretch>
          <a:fillRect/>
        </a:stretch>
      </xdr:blipFill>
      <xdr:spPr>
        <a:xfrm>
          <a:off x="1580515" y="144653635"/>
          <a:ext cx="3293110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55</xdr:row>
      <xdr:rowOff>553720</xdr:rowOff>
    </xdr:from>
    <xdr:to>
      <xdr:col>2</xdr:col>
      <xdr:colOff>3277870</xdr:colOff>
      <xdr:row>55</xdr:row>
      <xdr:rowOff>1771015</xdr:rowOff>
    </xdr:to>
    <xdr:pic>
      <xdr:nvPicPr>
        <xdr:cNvPr id="67" name="图片 6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47495" y="114523520"/>
          <a:ext cx="3216910" cy="1217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61595</xdr:colOff>
      <xdr:row>56</xdr:row>
      <xdr:rowOff>449580</xdr:rowOff>
    </xdr:from>
    <xdr:to>
      <xdr:col>2</xdr:col>
      <xdr:colOff>3244215</xdr:colOff>
      <xdr:row>56</xdr:row>
      <xdr:rowOff>1654175</xdr:rowOff>
    </xdr:to>
    <xdr:pic>
      <xdr:nvPicPr>
        <xdr:cNvPr id="68" name="图片 6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48130" y="116552980"/>
          <a:ext cx="3182620" cy="1204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61595</xdr:colOff>
      <xdr:row>88</xdr:row>
      <xdr:rowOff>420370</xdr:rowOff>
    </xdr:from>
    <xdr:to>
      <xdr:col>2</xdr:col>
      <xdr:colOff>3269615</xdr:colOff>
      <xdr:row>88</xdr:row>
      <xdr:rowOff>1511300</xdr:rowOff>
    </xdr:to>
    <xdr:pic>
      <xdr:nvPicPr>
        <xdr:cNvPr id="69" name="图片 6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548130" y="185268870"/>
          <a:ext cx="3208020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50165</xdr:colOff>
      <xdr:row>57</xdr:row>
      <xdr:rowOff>483870</xdr:rowOff>
    </xdr:from>
    <xdr:to>
      <xdr:col>2</xdr:col>
      <xdr:colOff>3342005</xdr:colOff>
      <xdr:row>57</xdr:row>
      <xdr:rowOff>1752600</xdr:rowOff>
    </xdr:to>
    <xdr:pic>
      <xdr:nvPicPr>
        <xdr:cNvPr id="83" name="图片 8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36700" y="118720870"/>
          <a:ext cx="329184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49530</xdr:colOff>
      <xdr:row>38</xdr:row>
      <xdr:rowOff>451485</xdr:rowOff>
    </xdr:from>
    <xdr:to>
      <xdr:col>2</xdr:col>
      <xdr:colOff>3323590</xdr:colOff>
      <xdr:row>38</xdr:row>
      <xdr:rowOff>1850390</xdr:rowOff>
    </xdr:to>
    <xdr:pic>
      <xdr:nvPicPr>
        <xdr:cNvPr id="84" name="图片 8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36065" y="78327885"/>
          <a:ext cx="3274060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37</xdr:row>
      <xdr:rowOff>217805</xdr:rowOff>
    </xdr:from>
    <xdr:to>
      <xdr:col>3</xdr:col>
      <xdr:colOff>0</xdr:colOff>
      <xdr:row>37</xdr:row>
      <xdr:rowOff>1616710</xdr:rowOff>
    </xdr:to>
    <xdr:pic>
      <xdr:nvPicPr>
        <xdr:cNvPr id="85" name="图片 8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53210" y="76138405"/>
          <a:ext cx="3320415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182245</xdr:colOff>
      <xdr:row>25</xdr:row>
      <xdr:rowOff>327025</xdr:rowOff>
    </xdr:from>
    <xdr:to>
      <xdr:col>3</xdr:col>
      <xdr:colOff>0</xdr:colOff>
      <xdr:row>25</xdr:row>
      <xdr:rowOff>1821815</xdr:rowOff>
    </xdr:to>
    <xdr:pic>
      <xdr:nvPicPr>
        <xdr:cNvPr id="86" name="图片 8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668780" y="51025425"/>
          <a:ext cx="3204845" cy="149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60325</xdr:colOff>
      <xdr:row>81</xdr:row>
      <xdr:rowOff>494030</xdr:rowOff>
    </xdr:from>
    <xdr:to>
      <xdr:col>3</xdr:col>
      <xdr:colOff>0</xdr:colOff>
      <xdr:row>81</xdr:row>
      <xdr:rowOff>1628775</xdr:rowOff>
    </xdr:to>
    <xdr:pic>
      <xdr:nvPicPr>
        <xdr:cNvPr id="96" name="图片 9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46860" y="170140630"/>
          <a:ext cx="332676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54610</xdr:colOff>
      <xdr:row>24</xdr:row>
      <xdr:rowOff>300990</xdr:rowOff>
    </xdr:from>
    <xdr:to>
      <xdr:col>3</xdr:col>
      <xdr:colOff>0</xdr:colOff>
      <xdr:row>24</xdr:row>
      <xdr:rowOff>1793875</xdr:rowOff>
    </xdr:to>
    <xdr:pic>
      <xdr:nvPicPr>
        <xdr:cNvPr id="98" name="图片 9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541145" y="48865790"/>
          <a:ext cx="3332480" cy="149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254635</xdr:colOff>
      <xdr:row>23</xdr:row>
      <xdr:rowOff>357505</xdr:rowOff>
    </xdr:from>
    <xdr:to>
      <xdr:col>3</xdr:col>
      <xdr:colOff>0</xdr:colOff>
      <xdr:row>23</xdr:row>
      <xdr:rowOff>1729105</xdr:rowOff>
    </xdr:to>
    <xdr:pic>
      <xdr:nvPicPr>
        <xdr:cNvPr id="99" name="图片 9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741170" y="46788705"/>
          <a:ext cx="313245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58</xdr:row>
      <xdr:rowOff>309880</xdr:rowOff>
    </xdr:from>
    <xdr:to>
      <xdr:col>3</xdr:col>
      <xdr:colOff>0</xdr:colOff>
      <xdr:row>58</xdr:row>
      <xdr:rowOff>1597660</xdr:rowOff>
    </xdr:to>
    <xdr:pic>
      <xdr:nvPicPr>
        <xdr:cNvPr id="100" name="图片 9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515110" y="120680480"/>
          <a:ext cx="335851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54610</xdr:colOff>
      <xdr:row>59</xdr:row>
      <xdr:rowOff>355600</xdr:rowOff>
    </xdr:from>
    <xdr:to>
      <xdr:col>3</xdr:col>
      <xdr:colOff>0</xdr:colOff>
      <xdr:row>59</xdr:row>
      <xdr:rowOff>1642745</xdr:rowOff>
    </xdr:to>
    <xdr:pic>
      <xdr:nvPicPr>
        <xdr:cNvPr id="101" name="图片 10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541145" y="122682000"/>
          <a:ext cx="333248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137795</xdr:colOff>
      <xdr:row>22</xdr:row>
      <xdr:rowOff>587375</xdr:rowOff>
    </xdr:from>
    <xdr:to>
      <xdr:col>3</xdr:col>
      <xdr:colOff>0</xdr:colOff>
      <xdr:row>22</xdr:row>
      <xdr:rowOff>1664335</xdr:rowOff>
    </xdr:to>
    <xdr:pic>
      <xdr:nvPicPr>
        <xdr:cNvPr id="102" name="图片 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624330" y="44884975"/>
          <a:ext cx="3249295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382270</xdr:colOff>
      <xdr:row>61</xdr:row>
      <xdr:rowOff>139065</xdr:rowOff>
    </xdr:from>
    <xdr:to>
      <xdr:col>2</xdr:col>
      <xdr:colOff>3180715</xdr:colOff>
      <xdr:row>61</xdr:row>
      <xdr:rowOff>1962150</xdr:rowOff>
    </xdr:to>
    <xdr:pic>
      <xdr:nvPicPr>
        <xdr:cNvPr id="103" name="图片 10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868805" y="126732665"/>
          <a:ext cx="279844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80</xdr:row>
      <xdr:rowOff>501015</xdr:rowOff>
    </xdr:from>
    <xdr:to>
      <xdr:col>3</xdr:col>
      <xdr:colOff>0</xdr:colOff>
      <xdr:row>80</xdr:row>
      <xdr:rowOff>1635760</xdr:rowOff>
    </xdr:to>
    <xdr:pic>
      <xdr:nvPicPr>
        <xdr:cNvPr id="104" name="图片 10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64005" y="168191815"/>
          <a:ext cx="330962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79</xdr:row>
      <xdr:rowOff>410210</xdr:rowOff>
    </xdr:from>
    <xdr:to>
      <xdr:col>3</xdr:col>
      <xdr:colOff>0</xdr:colOff>
      <xdr:row>79</xdr:row>
      <xdr:rowOff>1544955</xdr:rowOff>
    </xdr:to>
    <xdr:pic>
      <xdr:nvPicPr>
        <xdr:cNvPr id="105" name="图片 10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70355" y="166145210"/>
          <a:ext cx="330327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</xdr:colOff>
      <xdr:row>60</xdr:row>
      <xdr:rowOff>471170</xdr:rowOff>
    </xdr:from>
    <xdr:to>
      <xdr:col>3</xdr:col>
      <xdr:colOff>3810</xdr:colOff>
      <xdr:row>60</xdr:row>
      <xdr:rowOff>1769110</xdr:rowOff>
    </xdr:to>
    <xdr:pic>
      <xdr:nvPicPr>
        <xdr:cNvPr id="106" name="图片 10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516380" y="124931170"/>
          <a:ext cx="33610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88900</xdr:colOff>
      <xdr:row>44</xdr:row>
      <xdr:rowOff>146685</xdr:rowOff>
    </xdr:from>
    <xdr:to>
      <xdr:col>2</xdr:col>
      <xdr:colOff>3277870</xdr:colOff>
      <xdr:row>44</xdr:row>
      <xdr:rowOff>1915795</xdr:rowOff>
    </xdr:to>
    <xdr:pic>
      <xdr:nvPicPr>
        <xdr:cNvPr id="107" name="图片 106" descr="9"/>
        <xdr:cNvPicPr>
          <a:picLocks noChangeAspect="1"/>
        </xdr:cNvPicPr>
      </xdr:nvPicPr>
      <xdr:blipFill>
        <a:blip r:embed="rId46"/>
        <a:srcRect l="2602" t="26800" r="3336" b="18533"/>
        <a:stretch>
          <a:fillRect/>
        </a:stretch>
      </xdr:blipFill>
      <xdr:spPr>
        <a:xfrm>
          <a:off x="1575435" y="91104085"/>
          <a:ext cx="3188970" cy="1769110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</xdr:colOff>
      <xdr:row>89</xdr:row>
      <xdr:rowOff>189865</xdr:rowOff>
    </xdr:from>
    <xdr:to>
      <xdr:col>3</xdr:col>
      <xdr:colOff>0</xdr:colOff>
      <xdr:row>89</xdr:row>
      <xdr:rowOff>2102485</xdr:rowOff>
    </xdr:to>
    <xdr:pic>
      <xdr:nvPicPr>
        <xdr:cNvPr id="108" name="图片 107" descr="MK92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530985" y="187171965"/>
          <a:ext cx="3342640" cy="1912620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28</xdr:row>
      <xdr:rowOff>198755</xdr:rowOff>
    </xdr:from>
    <xdr:to>
      <xdr:col>2</xdr:col>
      <xdr:colOff>3194685</xdr:colOff>
      <xdr:row>28</xdr:row>
      <xdr:rowOff>1957705</xdr:rowOff>
    </xdr:to>
    <xdr:pic>
      <xdr:nvPicPr>
        <xdr:cNvPr id="109" name="图片 108" descr="MK90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597660" y="57450355"/>
          <a:ext cx="3083560" cy="175895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</xdr:colOff>
      <xdr:row>84</xdr:row>
      <xdr:rowOff>571500</xdr:rowOff>
    </xdr:from>
    <xdr:to>
      <xdr:col>2</xdr:col>
      <xdr:colOff>3310890</xdr:colOff>
      <xdr:row>84</xdr:row>
      <xdr:rowOff>1544955</xdr:rowOff>
    </xdr:to>
    <xdr:pic>
      <xdr:nvPicPr>
        <xdr:cNvPr id="4" name="图片 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568450" y="176593500"/>
          <a:ext cx="32289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73</xdr:row>
      <xdr:rowOff>249555</xdr:rowOff>
    </xdr:from>
    <xdr:to>
      <xdr:col>2</xdr:col>
      <xdr:colOff>3233420</xdr:colOff>
      <xdr:row>73</xdr:row>
      <xdr:rowOff>2012315</xdr:rowOff>
    </xdr:to>
    <xdr:pic>
      <xdr:nvPicPr>
        <xdr:cNvPr id="5" name="图片 4" descr="MK922"/>
        <xdr:cNvPicPr/>
      </xdr:nvPicPr>
      <xdr:blipFill>
        <a:blip r:embed="rId50"/>
        <a:stretch>
          <a:fillRect/>
        </a:stretch>
      </xdr:blipFill>
      <xdr:spPr>
        <a:xfrm>
          <a:off x="1677035" y="153754455"/>
          <a:ext cx="3042920" cy="17627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312420</xdr:colOff>
      <xdr:row>0</xdr:row>
      <xdr:rowOff>270510</xdr:rowOff>
    </xdr:from>
    <xdr:to>
      <xdr:col>2</xdr:col>
      <xdr:colOff>1288415</xdr:colOff>
      <xdr:row>0</xdr:row>
      <xdr:rowOff>1074420</xdr:rowOff>
    </xdr:to>
    <xdr:pic>
      <xdr:nvPicPr>
        <xdr:cNvPr id="5" name="图片 4" descr="歌博尔商标原图 拷贝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2420" y="270510"/>
          <a:ext cx="2462530" cy="803910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3</xdr:row>
      <xdr:rowOff>504825</xdr:rowOff>
    </xdr:from>
    <xdr:to>
      <xdr:col>2</xdr:col>
      <xdr:colOff>2973705</xdr:colOff>
      <xdr:row>3</xdr:row>
      <xdr:rowOff>1514475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293052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6</xdr:row>
      <xdr:rowOff>523240</xdr:rowOff>
    </xdr:from>
    <xdr:to>
      <xdr:col>2</xdr:col>
      <xdr:colOff>3119755</xdr:colOff>
      <xdr:row>6</xdr:row>
      <xdr:rowOff>1552575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96418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263525</xdr:colOff>
      <xdr:row>4</xdr:row>
      <xdr:rowOff>504825</xdr:rowOff>
    </xdr:from>
    <xdr:to>
      <xdr:col>2</xdr:col>
      <xdr:colOff>2973705</xdr:colOff>
      <xdr:row>4</xdr:row>
      <xdr:rowOff>1514475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509587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263525</xdr:colOff>
      <xdr:row>5</xdr:row>
      <xdr:rowOff>504825</xdr:rowOff>
    </xdr:from>
    <xdr:to>
      <xdr:col>2</xdr:col>
      <xdr:colOff>2973705</xdr:colOff>
      <xdr:row>5</xdr:row>
      <xdr:rowOff>1514475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060" y="7261225"/>
          <a:ext cx="271018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7</xdr:row>
      <xdr:rowOff>523240</xdr:rowOff>
    </xdr:from>
    <xdr:to>
      <xdr:col>2</xdr:col>
      <xdr:colOff>3119755</xdr:colOff>
      <xdr:row>7</xdr:row>
      <xdr:rowOff>1552575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1180719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9</xdr:row>
      <xdr:rowOff>523240</xdr:rowOff>
    </xdr:from>
    <xdr:to>
      <xdr:col>2</xdr:col>
      <xdr:colOff>3119755</xdr:colOff>
      <xdr:row>9</xdr:row>
      <xdr:rowOff>1552575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1613789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11</xdr:row>
      <xdr:rowOff>393700</xdr:rowOff>
    </xdr:from>
    <xdr:to>
      <xdr:col>3</xdr:col>
      <xdr:colOff>0</xdr:colOff>
      <xdr:row>11</xdr:row>
      <xdr:rowOff>1593215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32255" y="21418550"/>
          <a:ext cx="334137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79375</xdr:colOff>
      <xdr:row>12</xdr:row>
      <xdr:rowOff>314325</xdr:rowOff>
    </xdr:from>
    <xdr:to>
      <xdr:col>3</xdr:col>
      <xdr:colOff>0</xdr:colOff>
      <xdr:row>12</xdr:row>
      <xdr:rowOff>1513840</xdr:rowOff>
    </xdr:to>
    <xdr:pic>
      <xdr:nvPicPr>
        <xdr:cNvPr id="13" name="图片 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5910" y="23504525"/>
          <a:ext cx="3307715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36830</xdr:colOff>
      <xdr:row>17</xdr:row>
      <xdr:rowOff>813435</xdr:rowOff>
    </xdr:from>
    <xdr:to>
      <xdr:col>3</xdr:col>
      <xdr:colOff>0</xdr:colOff>
      <xdr:row>17</xdr:row>
      <xdr:rowOff>2284095</xdr:rowOff>
    </xdr:to>
    <xdr:pic>
      <xdr:nvPicPr>
        <xdr:cNvPr id="14" name="图片 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23365" y="34830385"/>
          <a:ext cx="3350260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109220</xdr:colOff>
      <xdr:row>57</xdr:row>
      <xdr:rowOff>223520</xdr:rowOff>
    </xdr:from>
    <xdr:to>
      <xdr:col>3</xdr:col>
      <xdr:colOff>0</xdr:colOff>
      <xdr:row>57</xdr:row>
      <xdr:rowOff>2052955</xdr:rowOff>
    </xdr:to>
    <xdr:pic>
      <xdr:nvPicPr>
        <xdr:cNvPr id="38" name="图片 37" descr="9"/>
        <xdr:cNvPicPr>
          <a:picLocks noChangeAspect="1"/>
        </xdr:cNvPicPr>
      </xdr:nvPicPr>
      <xdr:blipFill>
        <a:blip r:embed="rId6"/>
        <a:srcRect l="2602" t="26800" r="3336" b="18533"/>
        <a:stretch>
          <a:fillRect/>
        </a:stretch>
      </xdr:blipFill>
      <xdr:spPr>
        <a:xfrm>
          <a:off x="1595755" y="124550170"/>
          <a:ext cx="3277870" cy="1829435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</xdr:colOff>
      <xdr:row>80</xdr:row>
      <xdr:rowOff>626110</xdr:rowOff>
    </xdr:from>
    <xdr:to>
      <xdr:col>2</xdr:col>
      <xdr:colOff>3115945</xdr:colOff>
      <xdr:row>80</xdr:row>
      <xdr:rowOff>1706880</xdr:rowOff>
    </xdr:to>
    <xdr:pic>
      <xdr:nvPicPr>
        <xdr:cNvPr id="50" name="图片 49" descr="MK63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45590" y="176502060"/>
          <a:ext cx="3056890" cy="1080770"/>
        </a:xfrm>
        <a:prstGeom prst="rect">
          <a:avLst/>
        </a:prstGeom>
      </xdr:spPr>
    </xdr:pic>
    <xdr:clientData/>
  </xdr:twoCellAnchor>
  <xdr:twoCellAnchor editAs="oneCell">
    <xdr:from>
      <xdr:col>2</xdr:col>
      <xdr:colOff>114935</xdr:colOff>
      <xdr:row>82</xdr:row>
      <xdr:rowOff>378460</xdr:rowOff>
    </xdr:from>
    <xdr:to>
      <xdr:col>2</xdr:col>
      <xdr:colOff>3157855</xdr:colOff>
      <xdr:row>82</xdr:row>
      <xdr:rowOff>2141220</xdr:rowOff>
    </xdr:to>
    <xdr:pic>
      <xdr:nvPicPr>
        <xdr:cNvPr id="51" name="图片 50" descr="MK922"/>
        <xdr:cNvPicPr/>
      </xdr:nvPicPr>
      <xdr:blipFill>
        <a:blip r:embed="rId8"/>
        <a:stretch>
          <a:fillRect/>
        </a:stretch>
      </xdr:blipFill>
      <xdr:spPr>
        <a:xfrm>
          <a:off x="1601470" y="180978810"/>
          <a:ext cx="3042920" cy="1762760"/>
        </a:xfrm>
        <a:prstGeom prst="rect">
          <a:avLst/>
        </a:prstGeom>
      </xdr:spPr>
    </xdr:pic>
    <xdr:clientData/>
  </xdr:twoCellAnchor>
  <xdr:twoCellAnchor editAs="oneCell">
    <xdr:from>
      <xdr:col>2</xdr:col>
      <xdr:colOff>8890</xdr:colOff>
      <xdr:row>81</xdr:row>
      <xdr:rowOff>182880</xdr:rowOff>
    </xdr:from>
    <xdr:to>
      <xdr:col>3</xdr:col>
      <xdr:colOff>0</xdr:colOff>
      <xdr:row>81</xdr:row>
      <xdr:rowOff>2096770</xdr:rowOff>
    </xdr:to>
    <xdr:pic>
      <xdr:nvPicPr>
        <xdr:cNvPr id="52" name="图片 51" descr="MK9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95425" y="178421030"/>
          <a:ext cx="3378200" cy="1913890"/>
        </a:xfrm>
        <a:prstGeom prst="rect">
          <a:avLst/>
        </a:prstGeom>
      </xdr:spPr>
    </xdr:pic>
    <xdr:clientData/>
  </xdr:twoCellAnchor>
  <xdr:twoCellAnchor editAs="oneCell">
    <xdr:from>
      <xdr:col>2</xdr:col>
      <xdr:colOff>248920</xdr:colOff>
      <xdr:row>83</xdr:row>
      <xdr:rowOff>403860</xdr:rowOff>
    </xdr:from>
    <xdr:to>
      <xdr:col>2</xdr:col>
      <xdr:colOff>2967355</xdr:colOff>
      <xdr:row>83</xdr:row>
      <xdr:rowOff>2009775</xdr:rowOff>
    </xdr:to>
    <xdr:pic>
      <xdr:nvPicPr>
        <xdr:cNvPr id="53" name="图片 52" descr="MK6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35455" y="183169560"/>
          <a:ext cx="2718435" cy="1605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84</xdr:row>
      <xdr:rowOff>302260</xdr:rowOff>
    </xdr:from>
    <xdr:to>
      <xdr:col>2</xdr:col>
      <xdr:colOff>2898140</xdr:colOff>
      <xdr:row>84</xdr:row>
      <xdr:rowOff>1846580</xdr:rowOff>
    </xdr:to>
    <xdr:pic>
      <xdr:nvPicPr>
        <xdr:cNvPr id="54" name="图片 53" descr="MK65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76400" y="185430160"/>
          <a:ext cx="2708275" cy="1544320"/>
        </a:xfrm>
        <a:prstGeom prst="rect">
          <a:avLst/>
        </a:prstGeom>
      </xdr:spPr>
    </xdr:pic>
    <xdr:clientData/>
  </xdr:twoCellAnchor>
  <xdr:twoCellAnchor editAs="oneCell">
    <xdr:from>
      <xdr:col>2</xdr:col>
      <xdr:colOff>340995</xdr:colOff>
      <xdr:row>85</xdr:row>
      <xdr:rowOff>457835</xdr:rowOff>
    </xdr:from>
    <xdr:to>
      <xdr:col>2</xdr:col>
      <xdr:colOff>3023235</xdr:colOff>
      <xdr:row>85</xdr:row>
      <xdr:rowOff>1987550</xdr:rowOff>
    </xdr:to>
    <xdr:pic>
      <xdr:nvPicPr>
        <xdr:cNvPr id="70" name="图片 69" descr="MK86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27530" y="187947935"/>
          <a:ext cx="2682240" cy="1529715"/>
        </a:xfrm>
        <a:prstGeom prst="rect">
          <a:avLst/>
        </a:prstGeom>
      </xdr:spPr>
    </xdr:pic>
    <xdr:clientData/>
  </xdr:twoCellAnchor>
  <xdr:twoCellAnchor editAs="oneCell">
    <xdr:from>
      <xdr:col>2</xdr:col>
      <xdr:colOff>323215</xdr:colOff>
      <xdr:row>86</xdr:row>
      <xdr:rowOff>393065</xdr:rowOff>
    </xdr:from>
    <xdr:to>
      <xdr:col>2</xdr:col>
      <xdr:colOff>2999105</xdr:colOff>
      <xdr:row>86</xdr:row>
      <xdr:rowOff>1918970</xdr:rowOff>
    </xdr:to>
    <xdr:pic>
      <xdr:nvPicPr>
        <xdr:cNvPr id="71" name="图片 70" descr="MK86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09750" y="190245365"/>
          <a:ext cx="2675890" cy="15259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33655</xdr:colOff>
      <xdr:row>13</xdr:row>
      <xdr:rowOff>352425</xdr:rowOff>
    </xdr:from>
    <xdr:to>
      <xdr:col>3</xdr:col>
      <xdr:colOff>0</xdr:colOff>
      <xdr:row>13</xdr:row>
      <xdr:rowOff>1638300</xdr:rowOff>
    </xdr:to>
    <xdr:pic>
      <xdr:nvPicPr>
        <xdr:cNvPr id="72" name="图片 7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0190" y="25707975"/>
          <a:ext cx="33534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33655</xdr:colOff>
      <xdr:row>14</xdr:row>
      <xdr:rowOff>352425</xdr:rowOff>
    </xdr:from>
    <xdr:to>
      <xdr:col>3</xdr:col>
      <xdr:colOff>0</xdr:colOff>
      <xdr:row>14</xdr:row>
      <xdr:rowOff>1638300</xdr:rowOff>
    </xdr:to>
    <xdr:pic>
      <xdr:nvPicPr>
        <xdr:cNvPr id="73" name="图片 7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0190" y="27873325"/>
          <a:ext cx="33534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41275</xdr:colOff>
      <xdr:row>15</xdr:row>
      <xdr:rowOff>405765</xdr:rowOff>
    </xdr:from>
    <xdr:to>
      <xdr:col>3</xdr:col>
      <xdr:colOff>0</xdr:colOff>
      <xdr:row>15</xdr:row>
      <xdr:rowOff>1576070</xdr:rowOff>
    </xdr:to>
    <xdr:pic>
      <xdr:nvPicPr>
        <xdr:cNvPr id="74" name="图片 73"/>
        <xdr:cNvPicPr>
          <a:picLocks noChangeAspect="1"/>
        </xdr:cNvPicPr>
      </xdr:nvPicPr>
      <xdr:blipFill>
        <a:blip r:embed="rId15"/>
        <a:srcRect l="2589"/>
        <a:stretch>
          <a:fillRect/>
        </a:stretch>
      </xdr:blipFill>
      <xdr:spPr>
        <a:xfrm>
          <a:off x="1527810" y="30092015"/>
          <a:ext cx="334581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41275</xdr:colOff>
      <xdr:row>16</xdr:row>
      <xdr:rowOff>405765</xdr:rowOff>
    </xdr:from>
    <xdr:to>
      <xdr:col>3</xdr:col>
      <xdr:colOff>0</xdr:colOff>
      <xdr:row>16</xdr:row>
      <xdr:rowOff>1576070</xdr:rowOff>
    </xdr:to>
    <xdr:pic>
      <xdr:nvPicPr>
        <xdr:cNvPr id="75" name="图片 74"/>
        <xdr:cNvPicPr>
          <a:picLocks noChangeAspect="1"/>
        </xdr:cNvPicPr>
      </xdr:nvPicPr>
      <xdr:blipFill>
        <a:blip r:embed="rId15"/>
        <a:srcRect l="2589"/>
        <a:stretch>
          <a:fillRect/>
        </a:stretch>
      </xdr:blipFill>
      <xdr:spPr>
        <a:xfrm>
          <a:off x="1527810" y="32257365"/>
          <a:ext cx="334581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1054100</xdr:colOff>
      <xdr:row>78</xdr:row>
      <xdr:rowOff>448945</xdr:rowOff>
    </xdr:from>
    <xdr:to>
      <xdr:col>3</xdr:col>
      <xdr:colOff>10795</xdr:colOff>
      <xdr:row>78</xdr:row>
      <xdr:rowOff>1801495</xdr:rowOff>
    </xdr:to>
    <xdr:pic>
      <xdr:nvPicPr>
        <xdr:cNvPr id="77" name="图片 76" descr="1"/>
        <xdr:cNvPicPr>
          <a:picLocks noChangeAspect="1"/>
        </xdr:cNvPicPr>
      </xdr:nvPicPr>
      <xdr:blipFill>
        <a:blip r:embed="rId16"/>
        <a:srcRect l="4375" t="27813" r="3750" b="35000"/>
        <a:stretch>
          <a:fillRect/>
        </a:stretch>
      </xdr:blipFill>
      <xdr:spPr>
        <a:xfrm>
          <a:off x="1460500" y="172387895"/>
          <a:ext cx="3423920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1044575</xdr:colOff>
      <xdr:row>79</xdr:row>
      <xdr:rowOff>423545</xdr:rowOff>
    </xdr:from>
    <xdr:to>
      <xdr:col>3</xdr:col>
      <xdr:colOff>1270</xdr:colOff>
      <xdr:row>79</xdr:row>
      <xdr:rowOff>1776095</xdr:rowOff>
    </xdr:to>
    <xdr:pic>
      <xdr:nvPicPr>
        <xdr:cNvPr id="78" name="图片 77" descr="1"/>
        <xdr:cNvPicPr>
          <a:picLocks noChangeAspect="1"/>
        </xdr:cNvPicPr>
      </xdr:nvPicPr>
      <xdr:blipFill>
        <a:blip r:embed="rId16"/>
        <a:srcRect l="4375" t="27813" r="3750" b="35000"/>
        <a:stretch>
          <a:fillRect/>
        </a:stretch>
      </xdr:blipFill>
      <xdr:spPr>
        <a:xfrm>
          <a:off x="1450975" y="174330995"/>
          <a:ext cx="3423920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1022350</xdr:colOff>
      <xdr:row>77</xdr:row>
      <xdr:rowOff>436245</xdr:rowOff>
    </xdr:from>
    <xdr:to>
      <xdr:col>3</xdr:col>
      <xdr:colOff>34290</xdr:colOff>
      <xdr:row>77</xdr:row>
      <xdr:rowOff>1874520</xdr:rowOff>
    </xdr:to>
    <xdr:pic>
      <xdr:nvPicPr>
        <xdr:cNvPr id="79" name="图片 78" descr="1"/>
        <xdr:cNvPicPr>
          <a:picLocks noChangeAspect="1"/>
        </xdr:cNvPicPr>
      </xdr:nvPicPr>
      <xdr:blipFill>
        <a:blip r:embed="rId17"/>
        <a:srcRect l="4375" t="32188" r="4063" b="29063"/>
        <a:stretch>
          <a:fillRect/>
        </a:stretch>
      </xdr:blipFill>
      <xdr:spPr>
        <a:xfrm>
          <a:off x="1428750" y="170406695"/>
          <a:ext cx="3479165" cy="1438275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1031875</xdr:colOff>
      <xdr:row>76</xdr:row>
      <xdr:rowOff>287655</xdr:rowOff>
    </xdr:from>
    <xdr:to>
      <xdr:col>3</xdr:col>
      <xdr:colOff>43815</xdr:colOff>
      <xdr:row>76</xdr:row>
      <xdr:rowOff>1725930</xdr:rowOff>
    </xdr:to>
    <xdr:pic>
      <xdr:nvPicPr>
        <xdr:cNvPr id="80" name="图片 79" descr="1"/>
        <xdr:cNvPicPr>
          <a:picLocks noChangeAspect="1"/>
        </xdr:cNvPicPr>
      </xdr:nvPicPr>
      <xdr:blipFill>
        <a:blip r:embed="rId17"/>
        <a:srcRect l="4375" t="32188" r="4063" b="29063"/>
        <a:stretch>
          <a:fillRect/>
        </a:stretch>
      </xdr:blipFill>
      <xdr:spPr>
        <a:xfrm>
          <a:off x="1438275" y="168289605"/>
          <a:ext cx="3479165" cy="1438275"/>
        </a:xfrm>
        <a:prstGeom prst="rect">
          <a:avLst/>
        </a:prstGeom>
      </xdr:spPr>
    </xdr:pic>
    <xdr:clientData/>
  </xdr:twoCellAnchor>
  <xdr:twoCellAnchor editAs="oneCell">
    <xdr:from>
      <xdr:col>2</xdr:col>
      <xdr:colOff>22225</xdr:colOff>
      <xdr:row>75</xdr:row>
      <xdr:rowOff>802005</xdr:rowOff>
    </xdr:from>
    <xdr:to>
      <xdr:col>3</xdr:col>
      <xdr:colOff>0</xdr:colOff>
      <xdr:row>75</xdr:row>
      <xdr:rowOff>1964055</xdr:rowOff>
    </xdr:to>
    <xdr:pic>
      <xdr:nvPicPr>
        <xdr:cNvPr id="81" name="图片 80" descr="1"/>
        <xdr:cNvPicPr>
          <a:picLocks noChangeAspect="1"/>
        </xdr:cNvPicPr>
      </xdr:nvPicPr>
      <xdr:blipFill>
        <a:blip r:embed="rId18"/>
        <a:srcRect l="3836" t="32877" r="3836" b="33699"/>
        <a:stretch>
          <a:fillRect/>
        </a:stretch>
      </xdr:blipFill>
      <xdr:spPr>
        <a:xfrm>
          <a:off x="1508760" y="166638605"/>
          <a:ext cx="3364865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22225</xdr:colOff>
      <xdr:row>74</xdr:row>
      <xdr:rowOff>843915</xdr:rowOff>
    </xdr:from>
    <xdr:to>
      <xdr:col>3</xdr:col>
      <xdr:colOff>0</xdr:colOff>
      <xdr:row>74</xdr:row>
      <xdr:rowOff>2005965</xdr:rowOff>
    </xdr:to>
    <xdr:pic>
      <xdr:nvPicPr>
        <xdr:cNvPr id="82" name="图片 81" descr="1"/>
        <xdr:cNvPicPr>
          <a:picLocks noChangeAspect="1"/>
        </xdr:cNvPicPr>
      </xdr:nvPicPr>
      <xdr:blipFill>
        <a:blip r:embed="rId18"/>
        <a:srcRect l="3836" t="32877" r="3836" b="33699"/>
        <a:stretch>
          <a:fillRect/>
        </a:stretch>
      </xdr:blipFill>
      <xdr:spPr>
        <a:xfrm>
          <a:off x="1508760" y="164515165"/>
          <a:ext cx="3364865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22225</xdr:colOff>
      <xdr:row>73</xdr:row>
      <xdr:rowOff>706755</xdr:rowOff>
    </xdr:from>
    <xdr:to>
      <xdr:col>3</xdr:col>
      <xdr:colOff>0</xdr:colOff>
      <xdr:row>73</xdr:row>
      <xdr:rowOff>1868805</xdr:rowOff>
    </xdr:to>
    <xdr:pic>
      <xdr:nvPicPr>
        <xdr:cNvPr id="83" name="图片 82" descr="1"/>
        <xdr:cNvPicPr>
          <a:picLocks noChangeAspect="1"/>
        </xdr:cNvPicPr>
      </xdr:nvPicPr>
      <xdr:blipFill>
        <a:blip r:embed="rId18"/>
        <a:srcRect l="3836" t="32877" r="3836" b="33699"/>
        <a:stretch>
          <a:fillRect/>
        </a:stretch>
      </xdr:blipFill>
      <xdr:spPr>
        <a:xfrm>
          <a:off x="1508760" y="162409505"/>
          <a:ext cx="3364865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</xdr:colOff>
      <xdr:row>72</xdr:row>
      <xdr:rowOff>811530</xdr:rowOff>
    </xdr:from>
    <xdr:to>
      <xdr:col>3</xdr:col>
      <xdr:colOff>0</xdr:colOff>
      <xdr:row>72</xdr:row>
      <xdr:rowOff>2089150</xdr:rowOff>
    </xdr:to>
    <xdr:pic>
      <xdr:nvPicPr>
        <xdr:cNvPr id="84" name="图片 83" descr="1"/>
        <xdr:cNvPicPr>
          <a:picLocks noChangeAspect="1"/>
        </xdr:cNvPicPr>
      </xdr:nvPicPr>
      <xdr:blipFill>
        <a:blip r:embed="rId19"/>
        <a:srcRect l="3384" t="31284" r="3065" b="31470"/>
        <a:stretch>
          <a:fillRect/>
        </a:stretch>
      </xdr:blipFill>
      <xdr:spPr>
        <a:xfrm>
          <a:off x="1556385" y="160348930"/>
          <a:ext cx="3317240" cy="127762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71</xdr:row>
      <xdr:rowOff>811530</xdr:rowOff>
    </xdr:from>
    <xdr:to>
      <xdr:col>3</xdr:col>
      <xdr:colOff>0</xdr:colOff>
      <xdr:row>71</xdr:row>
      <xdr:rowOff>2089150</xdr:rowOff>
    </xdr:to>
    <xdr:pic>
      <xdr:nvPicPr>
        <xdr:cNvPr id="85" name="图片 84" descr="1"/>
        <xdr:cNvPicPr>
          <a:picLocks noChangeAspect="1"/>
        </xdr:cNvPicPr>
      </xdr:nvPicPr>
      <xdr:blipFill>
        <a:blip r:embed="rId19"/>
        <a:srcRect l="3384" t="31284" r="3065" b="31470"/>
        <a:stretch>
          <a:fillRect/>
        </a:stretch>
      </xdr:blipFill>
      <xdr:spPr>
        <a:xfrm>
          <a:off x="1537335" y="158183580"/>
          <a:ext cx="3336290" cy="1277620"/>
        </a:xfrm>
        <a:prstGeom prst="rect">
          <a:avLst/>
        </a:prstGeom>
      </xdr:spPr>
    </xdr:pic>
    <xdr:clientData/>
  </xdr:twoCellAnchor>
  <xdr:twoCellAnchor editAs="oneCell">
    <xdr:from>
      <xdr:col>2</xdr:col>
      <xdr:colOff>98425</xdr:colOff>
      <xdr:row>70</xdr:row>
      <xdr:rowOff>830580</xdr:rowOff>
    </xdr:from>
    <xdr:to>
      <xdr:col>3</xdr:col>
      <xdr:colOff>0</xdr:colOff>
      <xdr:row>70</xdr:row>
      <xdr:rowOff>2000885</xdr:rowOff>
    </xdr:to>
    <xdr:pic>
      <xdr:nvPicPr>
        <xdr:cNvPr id="86" name="图片 85" descr="1"/>
        <xdr:cNvPicPr>
          <a:picLocks noChangeAspect="1"/>
        </xdr:cNvPicPr>
      </xdr:nvPicPr>
      <xdr:blipFill>
        <a:blip r:embed="rId20"/>
        <a:srcRect l="3708" t="31987" r="3425" b="33212"/>
        <a:stretch>
          <a:fillRect/>
        </a:stretch>
      </xdr:blipFill>
      <xdr:spPr>
        <a:xfrm>
          <a:off x="1584960" y="156037280"/>
          <a:ext cx="3288665" cy="1170305"/>
        </a:xfrm>
        <a:prstGeom prst="rect">
          <a:avLst/>
        </a:prstGeom>
      </xdr:spPr>
    </xdr:pic>
    <xdr:clientData/>
  </xdr:twoCellAnchor>
  <xdr:twoCellAnchor editAs="oneCell">
    <xdr:from>
      <xdr:col>2</xdr:col>
      <xdr:colOff>117475</xdr:colOff>
      <xdr:row>69</xdr:row>
      <xdr:rowOff>802005</xdr:rowOff>
    </xdr:from>
    <xdr:to>
      <xdr:col>3</xdr:col>
      <xdr:colOff>0</xdr:colOff>
      <xdr:row>69</xdr:row>
      <xdr:rowOff>1972310</xdr:rowOff>
    </xdr:to>
    <xdr:pic>
      <xdr:nvPicPr>
        <xdr:cNvPr id="87" name="图片 86" descr="1"/>
        <xdr:cNvPicPr>
          <a:picLocks noChangeAspect="1"/>
        </xdr:cNvPicPr>
      </xdr:nvPicPr>
      <xdr:blipFill>
        <a:blip r:embed="rId20"/>
        <a:srcRect l="3708" t="31987" r="3425" b="33212"/>
        <a:stretch>
          <a:fillRect/>
        </a:stretch>
      </xdr:blipFill>
      <xdr:spPr>
        <a:xfrm>
          <a:off x="1604010" y="153843355"/>
          <a:ext cx="3269615" cy="1170305"/>
        </a:xfrm>
        <a:prstGeom prst="rect">
          <a:avLst/>
        </a:prstGeom>
      </xdr:spPr>
    </xdr:pic>
    <xdr:clientData/>
  </xdr:twoCellAnchor>
  <xdr:twoCellAnchor editAs="oneCell">
    <xdr:from>
      <xdr:col>2</xdr:col>
      <xdr:colOff>14605</xdr:colOff>
      <xdr:row>68</xdr:row>
      <xdr:rowOff>676275</xdr:rowOff>
    </xdr:from>
    <xdr:to>
      <xdr:col>2</xdr:col>
      <xdr:colOff>3227705</xdr:colOff>
      <xdr:row>68</xdr:row>
      <xdr:rowOff>1873885</xdr:rowOff>
    </xdr:to>
    <xdr:pic>
      <xdr:nvPicPr>
        <xdr:cNvPr id="88" name="图片 87" descr="1"/>
        <xdr:cNvPicPr>
          <a:picLocks noChangeAspect="1"/>
        </xdr:cNvPicPr>
      </xdr:nvPicPr>
      <xdr:blipFill>
        <a:blip r:embed="rId21"/>
        <a:srcRect l="5552" t="32407" r="6539" b="33519"/>
        <a:stretch>
          <a:fillRect/>
        </a:stretch>
      </xdr:blipFill>
      <xdr:spPr>
        <a:xfrm>
          <a:off x="1501140" y="151552275"/>
          <a:ext cx="3213100" cy="119761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67</xdr:row>
      <xdr:rowOff>412750</xdr:rowOff>
    </xdr:from>
    <xdr:to>
      <xdr:col>2</xdr:col>
      <xdr:colOff>3216275</xdr:colOff>
      <xdr:row>67</xdr:row>
      <xdr:rowOff>1592580</xdr:rowOff>
    </xdr:to>
    <xdr:pic>
      <xdr:nvPicPr>
        <xdr:cNvPr id="89" name="图片 88" descr="1"/>
        <xdr:cNvPicPr>
          <a:picLocks noChangeAspect="1"/>
        </xdr:cNvPicPr>
      </xdr:nvPicPr>
      <xdr:blipFill>
        <a:blip r:embed="rId21"/>
        <a:srcRect l="5552" t="32407" r="6539" b="33519"/>
        <a:stretch>
          <a:fillRect/>
        </a:stretch>
      </xdr:blipFill>
      <xdr:spPr>
        <a:xfrm>
          <a:off x="1537335" y="149123400"/>
          <a:ext cx="3165475" cy="117983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22225</xdr:colOff>
      <xdr:row>66</xdr:row>
      <xdr:rowOff>432435</xdr:rowOff>
    </xdr:from>
    <xdr:to>
      <xdr:col>3</xdr:col>
      <xdr:colOff>42545</xdr:colOff>
      <xdr:row>66</xdr:row>
      <xdr:rowOff>1994535</xdr:rowOff>
    </xdr:to>
    <xdr:pic>
      <xdr:nvPicPr>
        <xdr:cNvPr id="90" name="图片 89" descr="1"/>
        <xdr:cNvPicPr>
          <a:picLocks noChangeAspect="1"/>
        </xdr:cNvPicPr>
      </xdr:nvPicPr>
      <xdr:blipFill>
        <a:blip r:embed="rId22"/>
        <a:srcRect l="3967" t="28504" r="5081" b="28995"/>
        <a:stretch>
          <a:fillRect/>
        </a:stretch>
      </xdr:blipFill>
      <xdr:spPr>
        <a:xfrm>
          <a:off x="1508760" y="146780885"/>
          <a:ext cx="3407410" cy="1562100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</xdr:colOff>
      <xdr:row>64</xdr:row>
      <xdr:rowOff>765810</xdr:rowOff>
    </xdr:from>
    <xdr:to>
      <xdr:col>3</xdr:col>
      <xdr:colOff>0</xdr:colOff>
      <xdr:row>64</xdr:row>
      <xdr:rowOff>2137410</xdr:rowOff>
    </xdr:to>
    <xdr:pic>
      <xdr:nvPicPr>
        <xdr:cNvPr id="91" name="图片 90" descr="1"/>
        <xdr:cNvPicPr>
          <a:picLocks noChangeAspect="1"/>
        </xdr:cNvPicPr>
      </xdr:nvPicPr>
      <xdr:blipFill>
        <a:blip r:embed="rId23"/>
        <a:srcRect l="4375" t="30312" r="4063" b="30938"/>
        <a:stretch>
          <a:fillRect/>
        </a:stretch>
      </xdr:blipFill>
      <xdr:spPr>
        <a:xfrm>
          <a:off x="1546860" y="141615160"/>
          <a:ext cx="3326765" cy="1371600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</xdr:colOff>
      <xdr:row>63</xdr:row>
      <xdr:rowOff>356235</xdr:rowOff>
    </xdr:from>
    <xdr:to>
      <xdr:col>2</xdr:col>
      <xdr:colOff>3104515</xdr:colOff>
      <xdr:row>64</xdr:row>
      <xdr:rowOff>36830</xdr:rowOff>
    </xdr:to>
    <xdr:pic>
      <xdr:nvPicPr>
        <xdr:cNvPr id="92" name="图片 91" descr="2"/>
        <xdr:cNvPicPr>
          <a:picLocks noChangeAspect="1"/>
        </xdr:cNvPicPr>
      </xdr:nvPicPr>
      <xdr:blipFill>
        <a:blip r:embed="rId24"/>
        <a:srcRect l="5869" t="19792" r="5996" b="18655"/>
        <a:stretch>
          <a:fillRect/>
        </a:stretch>
      </xdr:blipFill>
      <xdr:spPr>
        <a:xfrm>
          <a:off x="1651635" y="138843385"/>
          <a:ext cx="2939415" cy="2042795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155575</xdr:colOff>
      <xdr:row>62</xdr:row>
      <xdr:rowOff>320040</xdr:rowOff>
    </xdr:from>
    <xdr:to>
      <xdr:col>2</xdr:col>
      <xdr:colOff>3094990</xdr:colOff>
      <xdr:row>63</xdr:row>
      <xdr:rowOff>0</xdr:rowOff>
    </xdr:to>
    <xdr:pic>
      <xdr:nvPicPr>
        <xdr:cNvPr id="93" name="图片 92" descr="2"/>
        <xdr:cNvPicPr>
          <a:picLocks noChangeAspect="1"/>
        </xdr:cNvPicPr>
      </xdr:nvPicPr>
      <xdr:blipFill>
        <a:blip r:embed="rId24"/>
        <a:srcRect l="5869" t="19792" r="5996" b="18655"/>
        <a:stretch>
          <a:fillRect/>
        </a:stretch>
      </xdr:blipFill>
      <xdr:spPr>
        <a:xfrm>
          <a:off x="1642110" y="136444990"/>
          <a:ext cx="2939415" cy="2042160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155575</xdr:colOff>
      <xdr:row>61</xdr:row>
      <xdr:rowOff>253365</xdr:rowOff>
    </xdr:from>
    <xdr:to>
      <xdr:col>2</xdr:col>
      <xdr:colOff>3094990</xdr:colOff>
      <xdr:row>62</xdr:row>
      <xdr:rowOff>330200</xdr:rowOff>
    </xdr:to>
    <xdr:pic>
      <xdr:nvPicPr>
        <xdr:cNvPr id="94" name="图片 93" descr="2"/>
        <xdr:cNvPicPr>
          <a:picLocks noChangeAspect="1"/>
        </xdr:cNvPicPr>
      </xdr:nvPicPr>
      <xdr:blipFill>
        <a:blip r:embed="rId24"/>
        <a:srcRect l="5869" t="19792" r="5996" b="18655"/>
        <a:stretch>
          <a:fillRect/>
        </a:stretch>
      </xdr:blipFill>
      <xdr:spPr>
        <a:xfrm>
          <a:off x="1642110" y="134409815"/>
          <a:ext cx="2939415" cy="2045335"/>
        </a:xfrm>
        <a:prstGeom prst="rect">
          <a:avLst/>
        </a:prstGeom>
      </xdr:spPr>
    </xdr:pic>
    <xdr:clientData/>
  </xdr:twoCellAnchor>
  <xdr:twoCellAnchor editAs="oneCell">
    <xdr:from>
      <xdr:col>2</xdr:col>
      <xdr:colOff>146050</xdr:colOff>
      <xdr:row>60</xdr:row>
      <xdr:rowOff>167640</xdr:rowOff>
    </xdr:from>
    <xdr:to>
      <xdr:col>2</xdr:col>
      <xdr:colOff>3085465</xdr:colOff>
      <xdr:row>61</xdr:row>
      <xdr:rowOff>244475</xdr:rowOff>
    </xdr:to>
    <xdr:pic>
      <xdr:nvPicPr>
        <xdr:cNvPr id="95" name="图片 94" descr="2"/>
        <xdr:cNvPicPr>
          <a:picLocks noChangeAspect="1"/>
        </xdr:cNvPicPr>
      </xdr:nvPicPr>
      <xdr:blipFill>
        <a:blip r:embed="rId24"/>
        <a:srcRect l="5869" t="19792" r="5996" b="18655"/>
        <a:stretch>
          <a:fillRect/>
        </a:stretch>
      </xdr:blipFill>
      <xdr:spPr>
        <a:xfrm>
          <a:off x="1632585" y="132355590"/>
          <a:ext cx="2939415" cy="2045335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58</xdr:row>
      <xdr:rowOff>413385</xdr:rowOff>
    </xdr:from>
    <xdr:to>
      <xdr:col>3</xdr:col>
      <xdr:colOff>0</xdr:colOff>
      <xdr:row>58</xdr:row>
      <xdr:rowOff>2232660</xdr:rowOff>
    </xdr:to>
    <xdr:pic>
      <xdr:nvPicPr>
        <xdr:cNvPr id="96" name="图片 95" descr="9"/>
        <xdr:cNvPicPr>
          <a:picLocks noChangeAspect="1"/>
        </xdr:cNvPicPr>
      </xdr:nvPicPr>
      <xdr:blipFill>
        <a:blip r:embed="rId25"/>
        <a:srcRect l="2497" t="29875" r="2289" b="17000"/>
        <a:stretch>
          <a:fillRect/>
        </a:stretch>
      </xdr:blipFill>
      <xdr:spPr>
        <a:xfrm>
          <a:off x="1499235" y="127102235"/>
          <a:ext cx="3374390" cy="1819275"/>
        </a:xfrm>
        <a:prstGeom prst="rect">
          <a:avLst/>
        </a:prstGeom>
      </xdr:spPr>
    </xdr:pic>
    <xdr:clientData/>
  </xdr:twoCellAnchor>
  <xdr:twoCellAnchor editAs="oneCell">
    <xdr:from>
      <xdr:col>2</xdr:col>
      <xdr:colOff>231775</xdr:colOff>
      <xdr:row>20</xdr:row>
      <xdr:rowOff>815340</xdr:rowOff>
    </xdr:from>
    <xdr:to>
      <xdr:col>2</xdr:col>
      <xdr:colOff>3089275</xdr:colOff>
      <xdr:row>20</xdr:row>
      <xdr:rowOff>2215515</xdr:rowOff>
    </xdr:to>
    <xdr:pic>
      <xdr:nvPicPr>
        <xdr:cNvPr id="101" name="图片 100" descr="1"/>
        <xdr:cNvPicPr>
          <a:picLocks noChangeAspect="1"/>
        </xdr:cNvPicPr>
      </xdr:nvPicPr>
      <xdr:blipFill>
        <a:blip r:embed="rId26"/>
        <a:srcRect l="2793" t="26279" r="4117" b="28060"/>
        <a:stretch>
          <a:fillRect/>
        </a:stretch>
      </xdr:blipFill>
      <xdr:spPr>
        <a:xfrm>
          <a:off x="1718310" y="41918890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241300</xdr:colOff>
      <xdr:row>19</xdr:row>
      <xdr:rowOff>451485</xdr:rowOff>
    </xdr:from>
    <xdr:to>
      <xdr:col>2</xdr:col>
      <xdr:colOff>3098800</xdr:colOff>
      <xdr:row>19</xdr:row>
      <xdr:rowOff>1851660</xdr:rowOff>
    </xdr:to>
    <xdr:pic>
      <xdr:nvPicPr>
        <xdr:cNvPr id="102" name="图片 101" descr="1"/>
        <xdr:cNvPicPr>
          <a:picLocks noChangeAspect="1"/>
        </xdr:cNvPicPr>
      </xdr:nvPicPr>
      <xdr:blipFill>
        <a:blip r:embed="rId26"/>
        <a:srcRect l="2793" t="26279" r="4117" b="28060"/>
        <a:stretch>
          <a:fillRect/>
        </a:stretch>
      </xdr:blipFill>
      <xdr:spPr>
        <a:xfrm>
          <a:off x="1727835" y="39389685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136525</xdr:colOff>
      <xdr:row>18</xdr:row>
      <xdr:rowOff>619125</xdr:rowOff>
    </xdr:from>
    <xdr:to>
      <xdr:col>2</xdr:col>
      <xdr:colOff>2994025</xdr:colOff>
      <xdr:row>18</xdr:row>
      <xdr:rowOff>2019300</xdr:rowOff>
    </xdr:to>
    <xdr:pic>
      <xdr:nvPicPr>
        <xdr:cNvPr id="103" name="图片 102" descr="1"/>
        <xdr:cNvPicPr>
          <a:picLocks noChangeAspect="1"/>
        </xdr:cNvPicPr>
      </xdr:nvPicPr>
      <xdr:blipFill>
        <a:blip r:embed="rId26"/>
        <a:srcRect l="2793" t="26279" r="4117" b="28060"/>
        <a:stretch>
          <a:fillRect/>
        </a:stretch>
      </xdr:blipFill>
      <xdr:spPr>
        <a:xfrm>
          <a:off x="1623060" y="37195125"/>
          <a:ext cx="285750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158115</xdr:colOff>
      <xdr:row>8</xdr:row>
      <xdr:rowOff>523240</xdr:rowOff>
    </xdr:from>
    <xdr:to>
      <xdr:col>2</xdr:col>
      <xdr:colOff>3119755</xdr:colOff>
      <xdr:row>8</xdr:row>
      <xdr:rowOff>1552575</xdr:rowOff>
    </xdr:to>
    <xdr:pic>
      <xdr:nvPicPr>
        <xdr:cNvPr id="104" name="图片 10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44650" y="13972540"/>
          <a:ext cx="296164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10</xdr:row>
      <xdr:rowOff>388620</xdr:rowOff>
    </xdr:from>
    <xdr:to>
      <xdr:col>3</xdr:col>
      <xdr:colOff>0</xdr:colOff>
      <xdr:row>10</xdr:row>
      <xdr:rowOff>1913255</xdr:rowOff>
    </xdr:to>
    <xdr:pic>
      <xdr:nvPicPr>
        <xdr:cNvPr id="105" name="图片 10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62735" y="18365470"/>
          <a:ext cx="3310890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109220</xdr:colOff>
      <xdr:row>21</xdr:row>
      <xdr:rowOff>729615</xdr:rowOff>
    </xdr:from>
    <xdr:to>
      <xdr:col>2</xdr:col>
      <xdr:colOff>3112135</xdr:colOff>
      <xdr:row>21</xdr:row>
      <xdr:rowOff>1858645</xdr:rowOff>
    </xdr:to>
    <xdr:pic>
      <xdr:nvPicPr>
        <xdr:cNvPr id="2" name="图片 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95755" y="44195365"/>
          <a:ext cx="3002915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191135</xdr:colOff>
      <xdr:row>22</xdr:row>
      <xdr:rowOff>549910</xdr:rowOff>
    </xdr:from>
    <xdr:to>
      <xdr:col>2</xdr:col>
      <xdr:colOff>3194050</xdr:colOff>
      <xdr:row>22</xdr:row>
      <xdr:rowOff>1678940</xdr:rowOff>
    </xdr:to>
    <xdr:pic>
      <xdr:nvPicPr>
        <xdr:cNvPr id="3" name="图片 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77670" y="45984160"/>
          <a:ext cx="3002915" cy="112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48260</xdr:colOff>
      <xdr:row>23</xdr:row>
      <xdr:rowOff>455930</xdr:rowOff>
    </xdr:from>
    <xdr:to>
      <xdr:col>3</xdr:col>
      <xdr:colOff>0</xdr:colOff>
      <xdr:row>24</xdr:row>
      <xdr:rowOff>41910</xdr:rowOff>
    </xdr:to>
    <xdr:pic>
      <xdr:nvPicPr>
        <xdr:cNvPr id="4" name="图片 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534795" y="47858680"/>
          <a:ext cx="3338830" cy="1554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127635</xdr:colOff>
      <xdr:row>24</xdr:row>
      <xdr:rowOff>123825</xdr:rowOff>
    </xdr:from>
    <xdr:to>
      <xdr:col>3</xdr:col>
      <xdr:colOff>0</xdr:colOff>
      <xdr:row>24</xdr:row>
      <xdr:rowOff>1691005</xdr:rowOff>
    </xdr:to>
    <xdr:pic>
      <xdr:nvPicPr>
        <xdr:cNvPr id="39" name="图片 3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14170" y="49495075"/>
          <a:ext cx="3259455" cy="156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55245</xdr:colOff>
      <xdr:row>27</xdr:row>
      <xdr:rowOff>297815</xdr:rowOff>
    </xdr:from>
    <xdr:to>
      <xdr:col>2</xdr:col>
      <xdr:colOff>3193415</xdr:colOff>
      <xdr:row>27</xdr:row>
      <xdr:rowOff>1468755</xdr:rowOff>
    </xdr:to>
    <xdr:pic>
      <xdr:nvPicPr>
        <xdr:cNvPr id="40" name="图片 3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541780" y="57733565"/>
          <a:ext cx="3138170" cy="1170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119380</xdr:colOff>
      <xdr:row>28</xdr:row>
      <xdr:rowOff>227965</xdr:rowOff>
    </xdr:from>
    <xdr:to>
      <xdr:col>2</xdr:col>
      <xdr:colOff>3148330</xdr:colOff>
      <xdr:row>28</xdr:row>
      <xdr:rowOff>1621155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05915" y="60025915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29</xdr:row>
      <xdr:rowOff>486410</xdr:rowOff>
    </xdr:from>
    <xdr:to>
      <xdr:col>2</xdr:col>
      <xdr:colOff>3175000</xdr:colOff>
      <xdr:row>29</xdr:row>
      <xdr:rowOff>1879600</xdr:rowOff>
    </xdr:to>
    <xdr:pic>
      <xdr:nvPicPr>
        <xdr:cNvPr id="42" name="图片 4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32585" y="62252860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30</xdr:row>
      <xdr:rowOff>484505</xdr:rowOff>
    </xdr:from>
    <xdr:to>
      <xdr:col>2</xdr:col>
      <xdr:colOff>3175000</xdr:colOff>
      <xdr:row>30</xdr:row>
      <xdr:rowOff>1877695</xdr:rowOff>
    </xdr:to>
    <xdr:pic>
      <xdr:nvPicPr>
        <xdr:cNvPr id="43" name="图片 4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32585" y="64219455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31</xdr:row>
      <xdr:rowOff>483870</xdr:rowOff>
    </xdr:from>
    <xdr:to>
      <xdr:col>2</xdr:col>
      <xdr:colOff>3175000</xdr:colOff>
      <xdr:row>31</xdr:row>
      <xdr:rowOff>1877060</xdr:rowOff>
    </xdr:to>
    <xdr:pic>
      <xdr:nvPicPr>
        <xdr:cNvPr id="44" name="图片 4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32585" y="66581020"/>
          <a:ext cx="3028950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32</xdr:row>
      <xdr:rowOff>467995</xdr:rowOff>
    </xdr:from>
    <xdr:to>
      <xdr:col>2</xdr:col>
      <xdr:colOff>3074670</xdr:colOff>
      <xdr:row>32</xdr:row>
      <xdr:rowOff>1812290</xdr:rowOff>
    </xdr:to>
    <xdr:pic>
      <xdr:nvPicPr>
        <xdr:cNvPr id="45" name="图片 4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32255" y="68927345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137160</xdr:colOff>
      <xdr:row>33</xdr:row>
      <xdr:rowOff>558800</xdr:rowOff>
    </xdr:from>
    <xdr:to>
      <xdr:col>2</xdr:col>
      <xdr:colOff>3166110</xdr:colOff>
      <xdr:row>33</xdr:row>
      <xdr:rowOff>1903095</xdr:rowOff>
    </xdr:to>
    <xdr:pic>
      <xdr:nvPicPr>
        <xdr:cNvPr id="46" name="图片 4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23695" y="71183500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64135</xdr:colOff>
      <xdr:row>34</xdr:row>
      <xdr:rowOff>504190</xdr:rowOff>
    </xdr:from>
    <xdr:to>
      <xdr:col>2</xdr:col>
      <xdr:colOff>3093085</xdr:colOff>
      <xdr:row>34</xdr:row>
      <xdr:rowOff>1848485</xdr:rowOff>
    </xdr:to>
    <xdr:pic>
      <xdr:nvPicPr>
        <xdr:cNvPr id="47" name="图片 4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50670" y="73097390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136525</xdr:colOff>
      <xdr:row>35</xdr:row>
      <xdr:rowOff>595630</xdr:rowOff>
    </xdr:from>
    <xdr:to>
      <xdr:col>2</xdr:col>
      <xdr:colOff>3165475</xdr:colOff>
      <xdr:row>35</xdr:row>
      <xdr:rowOff>1939925</xdr:rowOff>
    </xdr:to>
    <xdr:pic>
      <xdr:nvPicPr>
        <xdr:cNvPr id="48" name="图片 4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23060" y="75354180"/>
          <a:ext cx="3028950" cy="1344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73025</xdr:colOff>
      <xdr:row>36</xdr:row>
      <xdr:rowOff>465455</xdr:rowOff>
    </xdr:from>
    <xdr:to>
      <xdr:col>3</xdr:col>
      <xdr:colOff>0</xdr:colOff>
      <xdr:row>36</xdr:row>
      <xdr:rowOff>1679575</xdr:rowOff>
    </xdr:to>
    <xdr:pic>
      <xdr:nvPicPr>
        <xdr:cNvPr id="49" name="图片 4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59560" y="77389355"/>
          <a:ext cx="331406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81915</xdr:colOff>
      <xdr:row>37</xdr:row>
      <xdr:rowOff>422910</xdr:rowOff>
    </xdr:from>
    <xdr:to>
      <xdr:col>3</xdr:col>
      <xdr:colOff>0</xdr:colOff>
      <xdr:row>37</xdr:row>
      <xdr:rowOff>1637030</xdr:rowOff>
    </xdr:to>
    <xdr:pic>
      <xdr:nvPicPr>
        <xdr:cNvPr id="69" name="图片 6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68450" y="79315310"/>
          <a:ext cx="330517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59690</xdr:colOff>
      <xdr:row>25</xdr:row>
      <xdr:rowOff>721360</xdr:rowOff>
    </xdr:from>
    <xdr:to>
      <xdr:col>3</xdr:col>
      <xdr:colOff>0</xdr:colOff>
      <xdr:row>25</xdr:row>
      <xdr:rowOff>1915160</xdr:rowOff>
    </xdr:to>
    <xdr:pic>
      <xdr:nvPicPr>
        <xdr:cNvPr id="107" name="图片 10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46225" y="52061110"/>
          <a:ext cx="332740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31750</xdr:colOff>
      <xdr:row>26</xdr:row>
      <xdr:rowOff>638175</xdr:rowOff>
    </xdr:from>
    <xdr:to>
      <xdr:col>3</xdr:col>
      <xdr:colOff>0</xdr:colOff>
      <xdr:row>26</xdr:row>
      <xdr:rowOff>1831975</xdr:rowOff>
    </xdr:to>
    <xdr:pic>
      <xdr:nvPicPr>
        <xdr:cNvPr id="108" name="图片 10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518285" y="55025925"/>
          <a:ext cx="335534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94615</xdr:colOff>
      <xdr:row>38</xdr:row>
      <xdr:rowOff>238125</xdr:rowOff>
    </xdr:from>
    <xdr:to>
      <xdr:col>3</xdr:col>
      <xdr:colOff>0</xdr:colOff>
      <xdr:row>38</xdr:row>
      <xdr:rowOff>1753870</xdr:rowOff>
    </xdr:to>
    <xdr:pic>
      <xdr:nvPicPr>
        <xdr:cNvPr id="109" name="图片 108"/>
        <xdr:cNvPicPr>
          <a:picLocks noChangeAspect="1"/>
        </xdr:cNvPicPr>
      </xdr:nvPicPr>
      <xdr:blipFill>
        <a:blip r:embed="rId35"/>
        <a:srcRect l="2377" r="3671"/>
        <a:stretch>
          <a:fillRect/>
        </a:stretch>
      </xdr:blipFill>
      <xdr:spPr>
        <a:xfrm>
          <a:off x="1581150" y="81099025"/>
          <a:ext cx="3292475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93980</xdr:colOff>
      <xdr:row>39</xdr:row>
      <xdr:rowOff>140335</xdr:rowOff>
    </xdr:from>
    <xdr:to>
      <xdr:col>3</xdr:col>
      <xdr:colOff>0</xdr:colOff>
      <xdr:row>39</xdr:row>
      <xdr:rowOff>1656080</xdr:rowOff>
    </xdr:to>
    <xdr:pic>
      <xdr:nvPicPr>
        <xdr:cNvPr id="110" name="图片 109"/>
        <xdr:cNvPicPr>
          <a:picLocks noChangeAspect="1"/>
        </xdr:cNvPicPr>
      </xdr:nvPicPr>
      <xdr:blipFill>
        <a:blip r:embed="rId35"/>
        <a:srcRect l="2377" r="3671"/>
        <a:stretch>
          <a:fillRect/>
        </a:stretch>
      </xdr:blipFill>
      <xdr:spPr>
        <a:xfrm>
          <a:off x="1580515" y="82969735"/>
          <a:ext cx="3293110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60960</xdr:colOff>
      <xdr:row>40</xdr:row>
      <xdr:rowOff>553720</xdr:rowOff>
    </xdr:from>
    <xdr:to>
      <xdr:col>3</xdr:col>
      <xdr:colOff>0</xdr:colOff>
      <xdr:row>40</xdr:row>
      <xdr:rowOff>1812290</xdr:rowOff>
    </xdr:to>
    <xdr:pic>
      <xdr:nvPicPr>
        <xdr:cNvPr id="111" name="图片 11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47495" y="85351620"/>
          <a:ext cx="3326130" cy="1258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61595</xdr:colOff>
      <xdr:row>41</xdr:row>
      <xdr:rowOff>449580</xdr:rowOff>
    </xdr:from>
    <xdr:to>
      <xdr:col>3</xdr:col>
      <xdr:colOff>0</xdr:colOff>
      <xdr:row>41</xdr:row>
      <xdr:rowOff>1708150</xdr:rowOff>
    </xdr:to>
    <xdr:pic>
      <xdr:nvPicPr>
        <xdr:cNvPr id="112" name="图片 11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48130" y="87609680"/>
          <a:ext cx="3325495" cy="1258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42</xdr:row>
      <xdr:rowOff>881380</xdr:rowOff>
    </xdr:from>
    <xdr:to>
      <xdr:col>3</xdr:col>
      <xdr:colOff>0</xdr:colOff>
      <xdr:row>42</xdr:row>
      <xdr:rowOff>2012315</xdr:rowOff>
    </xdr:to>
    <xdr:pic>
      <xdr:nvPicPr>
        <xdr:cNvPr id="113" name="图片 11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32255" y="90403680"/>
          <a:ext cx="334137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44</xdr:row>
      <xdr:rowOff>547370</xdr:rowOff>
    </xdr:from>
    <xdr:to>
      <xdr:col>3</xdr:col>
      <xdr:colOff>0</xdr:colOff>
      <xdr:row>44</xdr:row>
      <xdr:rowOff>1823085</xdr:rowOff>
    </xdr:to>
    <xdr:pic>
      <xdr:nvPicPr>
        <xdr:cNvPr id="114" name="图片 11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564005" y="95003620"/>
          <a:ext cx="330962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113030</xdr:colOff>
      <xdr:row>46</xdr:row>
      <xdr:rowOff>442595</xdr:rowOff>
    </xdr:from>
    <xdr:to>
      <xdr:col>3</xdr:col>
      <xdr:colOff>0</xdr:colOff>
      <xdr:row>46</xdr:row>
      <xdr:rowOff>1841500</xdr:rowOff>
    </xdr:to>
    <xdr:pic>
      <xdr:nvPicPr>
        <xdr:cNvPr id="115" name="图片 11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99565" y="99426395"/>
          <a:ext cx="3274060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45</xdr:row>
      <xdr:rowOff>217805</xdr:rowOff>
    </xdr:from>
    <xdr:to>
      <xdr:col>3</xdr:col>
      <xdr:colOff>0</xdr:colOff>
      <xdr:row>45</xdr:row>
      <xdr:rowOff>1616710</xdr:rowOff>
    </xdr:to>
    <xdr:pic>
      <xdr:nvPicPr>
        <xdr:cNvPr id="116" name="图片 11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53210" y="97036255"/>
          <a:ext cx="3320415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182245</xdr:colOff>
      <xdr:row>43</xdr:row>
      <xdr:rowOff>327025</xdr:rowOff>
    </xdr:from>
    <xdr:to>
      <xdr:col>3</xdr:col>
      <xdr:colOff>0</xdr:colOff>
      <xdr:row>43</xdr:row>
      <xdr:rowOff>1821815</xdr:rowOff>
    </xdr:to>
    <xdr:pic>
      <xdr:nvPicPr>
        <xdr:cNvPr id="117" name="图片 11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668780" y="92014675"/>
          <a:ext cx="3204845" cy="149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60325</xdr:colOff>
      <xdr:row>49</xdr:row>
      <xdr:rowOff>494030</xdr:rowOff>
    </xdr:from>
    <xdr:to>
      <xdr:col>3</xdr:col>
      <xdr:colOff>0</xdr:colOff>
      <xdr:row>49</xdr:row>
      <xdr:rowOff>1628775</xdr:rowOff>
    </xdr:to>
    <xdr:pic>
      <xdr:nvPicPr>
        <xdr:cNvPr id="118" name="图片 11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546860" y="105777030"/>
          <a:ext cx="332676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54610</xdr:colOff>
      <xdr:row>50</xdr:row>
      <xdr:rowOff>300990</xdr:rowOff>
    </xdr:from>
    <xdr:to>
      <xdr:col>3</xdr:col>
      <xdr:colOff>0</xdr:colOff>
      <xdr:row>50</xdr:row>
      <xdr:rowOff>1793875</xdr:rowOff>
    </xdr:to>
    <xdr:pic>
      <xdr:nvPicPr>
        <xdr:cNvPr id="119" name="图片 11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541145" y="107749340"/>
          <a:ext cx="3332480" cy="149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254635</xdr:colOff>
      <xdr:row>51</xdr:row>
      <xdr:rowOff>357505</xdr:rowOff>
    </xdr:from>
    <xdr:to>
      <xdr:col>3</xdr:col>
      <xdr:colOff>0</xdr:colOff>
      <xdr:row>51</xdr:row>
      <xdr:rowOff>1729105</xdr:rowOff>
    </xdr:to>
    <xdr:pic>
      <xdr:nvPicPr>
        <xdr:cNvPr id="120" name="图片 11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1170" y="110168055"/>
          <a:ext cx="313245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52</xdr:row>
      <xdr:rowOff>309880</xdr:rowOff>
    </xdr:from>
    <xdr:to>
      <xdr:col>3</xdr:col>
      <xdr:colOff>0</xdr:colOff>
      <xdr:row>52</xdr:row>
      <xdr:rowOff>1597660</xdr:rowOff>
    </xdr:to>
    <xdr:pic>
      <xdr:nvPicPr>
        <xdr:cNvPr id="121" name="图片 12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515110" y="112482630"/>
          <a:ext cx="335851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54610</xdr:colOff>
      <xdr:row>53</xdr:row>
      <xdr:rowOff>355600</xdr:rowOff>
    </xdr:from>
    <xdr:to>
      <xdr:col>3</xdr:col>
      <xdr:colOff>0</xdr:colOff>
      <xdr:row>53</xdr:row>
      <xdr:rowOff>1642745</xdr:rowOff>
    </xdr:to>
    <xdr:pic>
      <xdr:nvPicPr>
        <xdr:cNvPr id="122" name="图片 12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541145" y="114693700"/>
          <a:ext cx="333248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137795</xdr:colOff>
      <xdr:row>55</xdr:row>
      <xdr:rowOff>587375</xdr:rowOff>
    </xdr:from>
    <xdr:to>
      <xdr:col>3</xdr:col>
      <xdr:colOff>0</xdr:colOff>
      <xdr:row>55</xdr:row>
      <xdr:rowOff>1664335</xdr:rowOff>
    </xdr:to>
    <xdr:pic>
      <xdr:nvPicPr>
        <xdr:cNvPr id="123" name="图片 12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624330" y="119992775"/>
          <a:ext cx="3249295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382270</xdr:colOff>
      <xdr:row>56</xdr:row>
      <xdr:rowOff>139065</xdr:rowOff>
    </xdr:from>
    <xdr:to>
      <xdr:col>2</xdr:col>
      <xdr:colOff>3180715</xdr:colOff>
      <xdr:row>56</xdr:row>
      <xdr:rowOff>1962150</xdr:rowOff>
    </xdr:to>
    <xdr:pic>
      <xdr:nvPicPr>
        <xdr:cNvPr id="124" name="图片 12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868805" y="122103515"/>
          <a:ext cx="279844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48</xdr:row>
      <xdr:rowOff>501015</xdr:rowOff>
    </xdr:from>
    <xdr:to>
      <xdr:col>3</xdr:col>
      <xdr:colOff>0</xdr:colOff>
      <xdr:row>48</xdr:row>
      <xdr:rowOff>1635760</xdr:rowOff>
    </xdr:to>
    <xdr:pic>
      <xdr:nvPicPr>
        <xdr:cNvPr id="125" name="图片 12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564005" y="103815515"/>
          <a:ext cx="330962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83820</xdr:colOff>
      <xdr:row>47</xdr:row>
      <xdr:rowOff>410210</xdr:rowOff>
    </xdr:from>
    <xdr:to>
      <xdr:col>3</xdr:col>
      <xdr:colOff>0</xdr:colOff>
      <xdr:row>47</xdr:row>
      <xdr:rowOff>1544955</xdr:rowOff>
    </xdr:to>
    <xdr:pic>
      <xdr:nvPicPr>
        <xdr:cNvPr id="126" name="图片 12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570355" y="101756210"/>
          <a:ext cx="330327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</xdr:colOff>
      <xdr:row>54</xdr:row>
      <xdr:rowOff>471170</xdr:rowOff>
    </xdr:from>
    <xdr:to>
      <xdr:col>3</xdr:col>
      <xdr:colOff>3810</xdr:colOff>
      <xdr:row>54</xdr:row>
      <xdr:rowOff>1769110</xdr:rowOff>
    </xdr:to>
    <xdr:pic>
      <xdr:nvPicPr>
        <xdr:cNvPr id="127" name="图片 12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516380" y="117171470"/>
          <a:ext cx="33610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44450</xdr:colOff>
      <xdr:row>89</xdr:row>
      <xdr:rowOff>189865</xdr:rowOff>
    </xdr:from>
    <xdr:to>
      <xdr:col>3</xdr:col>
      <xdr:colOff>0</xdr:colOff>
      <xdr:row>89</xdr:row>
      <xdr:rowOff>2102485</xdr:rowOff>
    </xdr:to>
    <xdr:pic>
      <xdr:nvPicPr>
        <xdr:cNvPr id="128" name="图片 127" descr="MK92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530985" y="196931915"/>
          <a:ext cx="3342640" cy="1912620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88</xdr:row>
      <xdr:rowOff>198755</xdr:rowOff>
    </xdr:from>
    <xdr:to>
      <xdr:col>2</xdr:col>
      <xdr:colOff>3194685</xdr:colOff>
      <xdr:row>88</xdr:row>
      <xdr:rowOff>1957705</xdr:rowOff>
    </xdr:to>
    <xdr:pic>
      <xdr:nvPicPr>
        <xdr:cNvPr id="129" name="图片 128" descr="MK90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597660" y="194578605"/>
          <a:ext cx="3083560" cy="1758950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</xdr:colOff>
      <xdr:row>87</xdr:row>
      <xdr:rowOff>314960</xdr:rowOff>
    </xdr:from>
    <xdr:to>
      <xdr:col>2</xdr:col>
      <xdr:colOff>3283585</xdr:colOff>
      <xdr:row>87</xdr:row>
      <xdr:rowOff>1288415</xdr:rowOff>
    </xdr:to>
    <xdr:pic>
      <xdr:nvPicPr>
        <xdr:cNvPr id="16" name="图片 1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541145" y="192529460"/>
          <a:ext cx="3228975" cy="9734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438785</xdr:colOff>
      <xdr:row>0</xdr:row>
      <xdr:rowOff>274320</xdr:rowOff>
    </xdr:from>
    <xdr:to>
      <xdr:col>2</xdr:col>
      <xdr:colOff>1945005</xdr:colOff>
      <xdr:row>0</xdr:row>
      <xdr:rowOff>1125855</xdr:rowOff>
    </xdr:to>
    <xdr:pic>
      <xdr:nvPicPr>
        <xdr:cNvPr id="9" name="图片 8" descr="歌博尔商标原图 拷贝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5185" y="274320"/>
          <a:ext cx="2586355" cy="851535"/>
        </a:xfrm>
        <a:prstGeom prst="rect">
          <a:avLst/>
        </a:prstGeom>
      </xdr:spPr>
    </xdr:pic>
    <xdr:clientData/>
  </xdr:twoCellAnchor>
  <xdr:twoCellAnchor editAs="oneCell">
    <xdr:from>
      <xdr:col>2</xdr:col>
      <xdr:colOff>99695</xdr:colOff>
      <xdr:row>12</xdr:row>
      <xdr:rowOff>292100</xdr:rowOff>
    </xdr:from>
    <xdr:to>
      <xdr:col>2</xdr:col>
      <xdr:colOff>3288665</xdr:colOff>
      <xdr:row>12</xdr:row>
      <xdr:rowOff>2030095</xdr:rowOff>
    </xdr:to>
    <xdr:pic>
      <xdr:nvPicPr>
        <xdr:cNvPr id="23" name="图片 22" descr="MK9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6230" y="24053800"/>
          <a:ext cx="3188970" cy="1737995"/>
        </a:xfrm>
        <a:prstGeom prst="rect">
          <a:avLst/>
        </a:prstGeom>
      </xdr:spPr>
    </xdr:pic>
    <xdr:clientData/>
  </xdr:twoCellAnchor>
  <xdr:twoCellAnchor editAs="oneCell">
    <xdr:from>
      <xdr:col>2</xdr:col>
      <xdr:colOff>211455</xdr:colOff>
      <xdr:row>7</xdr:row>
      <xdr:rowOff>535305</xdr:rowOff>
    </xdr:from>
    <xdr:to>
      <xdr:col>2</xdr:col>
      <xdr:colOff>3129915</xdr:colOff>
      <xdr:row>7</xdr:row>
      <xdr:rowOff>1896745</xdr:rowOff>
    </xdr:to>
    <xdr:pic>
      <xdr:nvPicPr>
        <xdr:cNvPr id="24" name="图片 23" descr="1"/>
        <xdr:cNvPicPr>
          <a:picLocks noChangeAspect="1"/>
        </xdr:cNvPicPr>
      </xdr:nvPicPr>
      <xdr:blipFill>
        <a:blip r:embed="rId3"/>
        <a:srcRect l="4136" t="28417" r="4511" b="28957"/>
        <a:stretch>
          <a:fillRect/>
        </a:stretch>
      </xdr:blipFill>
      <xdr:spPr>
        <a:xfrm>
          <a:off x="1697990" y="12701905"/>
          <a:ext cx="2918460" cy="13614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4</xdr:row>
      <xdr:rowOff>320040</xdr:rowOff>
    </xdr:from>
    <xdr:to>
      <xdr:col>2</xdr:col>
      <xdr:colOff>3185795</xdr:colOff>
      <xdr:row>4</xdr:row>
      <xdr:rowOff>1464310</xdr:rowOff>
    </xdr:to>
    <xdr:pic>
      <xdr:nvPicPr>
        <xdr:cNvPr id="25" name="图片 24" descr="1"/>
        <xdr:cNvPicPr>
          <a:picLocks noChangeAspect="1"/>
        </xdr:cNvPicPr>
      </xdr:nvPicPr>
      <xdr:blipFill>
        <a:blip r:embed="rId4"/>
        <a:srcRect l="2909" t="32656" r="3628" b="33391"/>
        <a:stretch>
          <a:fillRect/>
        </a:stretch>
      </xdr:blipFill>
      <xdr:spPr>
        <a:xfrm>
          <a:off x="1524635" y="5095240"/>
          <a:ext cx="3147695" cy="1144270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3</xdr:row>
      <xdr:rowOff>462280</xdr:rowOff>
    </xdr:from>
    <xdr:to>
      <xdr:col>2</xdr:col>
      <xdr:colOff>3318510</xdr:colOff>
      <xdr:row>3</xdr:row>
      <xdr:rowOff>1751965</xdr:rowOff>
    </xdr:to>
    <xdr:pic>
      <xdr:nvPicPr>
        <xdr:cNvPr id="26" name="图片 25" descr="1"/>
        <xdr:cNvPicPr>
          <a:picLocks noChangeAspect="1"/>
        </xdr:cNvPicPr>
      </xdr:nvPicPr>
      <xdr:blipFill>
        <a:blip r:embed="rId5"/>
        <a:srcRect l="3723" t="30721" r="4727" b="31490"/>
        <a:stretch>
          <a:fillRect/>
        </a:stretch>
      </xdr:blipFill>
      <xdr:spPr>
        <a:xfrm>
          <a:off x="1547495" y="2887980"/>
          <a:ext cx="3257550" cy="1289685"/>
        </a:xfrm>
        <a:prstGeom prst="rect">
          <a:avLst/>
        </a:prstGeom>
      </xdr:spPr>
    </xdr:pic>
    <xdr:clientData/>
  </xdr:twoCellAnchor>
  <xdr:twoCellAnchor editAs="oneCell">
    <xdr:from>
      <xdr:col>2</xdr:col>
      <xdr:colOff>141605</xdr:colOff>
      <xdr:row>8</xdr:row>
      <xdr:rowOff>461645</xdr:rowOff>
    </xdr:from>
    <xdr:to>
      <xdr:col>2</xdr:col>
      <xdr:colOff>3243580</xdr:colOff>
      <xdr:row>8</xdr:row>
      <xdr:rowOff>1677035</xdr:rowOff>
    </xdr:to>
    <xdr:pic>
      <xdr:nvPicPr>
        <xdr:cNvPr id="27" name="图片 26" descr="1"/>
        <xdr:cNvPicPr>
          <a:picLocks noChangeAspect="1"/>
        </xdr:cNvPicPr>
      </xdr:nvPicPr>
      <xdr:blipFill>
        <a:blip r:embed="rId6"/>
        <a:srcRect l="3646" t="32506" r="4444" b="31494"/>
        <a:stretch>
          <a:fillRect/>
        </a:stretch>
      </xdr:blipFill>
      <xdr:spPr>
        <a:xfrm>
          <a:off x="1628140" y="14838045"/>
          <a:ext cx="3101975" cy="121539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10</xdr:row>
      <xdr:rowOff>372745</xdr:rowOff>
    </xdr:from>
    <xdr:to>
      <xdr:col>2</xdr:col>
      <xdr:colOff>3233420</xdr:colOff>
      <xdr:row>10</xdr:row>
      <xdr:rowOff>1673225</xdr:rowOff>
    </xdr:to>
    <xdr:pic>
      <xdr:nvPicPr>
        <xdr:cNvPr id="28" name="图片 27" descr="1"/>
        <xdr:cNvPicPr>
          <a:picLocks noChangeAspect="1"/>
        </xdr:cNvPicPr>
      </xdr:nvPicPr>
      <xdr:blipFill>
        <a:blip r:embed="rId7"/>
        <a:srcRect l="3053" t="29730" r="3736" b="30613"/>
        <a:stretch>
          <a:fillRect/>
        </a:stretch>
      </xdr:blipFill>
      <xdr:spPr>
        <a:xfrm>
          <a:off x="1524635" y="19549745"/>
          <a:ext cx="3195320" cy="130048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</xdr:colOff>
      <xdr:row>11</xdr:row>
      <xdr:rowOff>426085</xdr:rowOff>
    </xdr:from>
    <xdr:to>
      <xdr:col>2</xdr:col>
      <xdr:colOff>3286760</xdr:colOff>
      <xdr:row>11</xdr:row>
      <xdr:rowOff>1520825</xdr:rowOff>
    </xdr:to>
    <xdr:pic>
      <xdr:nvPicPr>
        <xdr:cNvPr id="29" name="图片 28" descr="1"/>
        <xdr:cNvPicPr>
          <a:picLocks noChangeAspect="1"/>
        </xdr:cNvPicPr>
      </xdr:nvPicPr>
      <xdr:blipFill>
        <a:blip r:embed="rId8"/>
        <a:srcRect l="1866" t="32758" r="2955" b="33310"/>
        <a:stretch>
          <a:fillRect/>
        </a:stretch>
      </xdr:blipFill>
      <xdr:spPr>
        <a:xfrm>
          <a:off x="1555115" y="21800185"/>
          <a:ext cx="3218180" cy="1094740"/>
        </a:xfrm>
        <a:prstGeom prst="rect">
          <a:avLst/>
        </a:prstGeom>
      </xdr:spPr>
    </xdr:pic>
    <xdr:clientData/>
  </xdr:twoCellAnchor>
  <xdr:twoCellAnchor editAs="oneCell">
    <xdr:from>
      <xdr:col>2</xdr:col>
      <xdr:colOff>128905</xdr:colOff>
      <xdr:row>5</xdr:row>
      <xdr:rowOff>453390</xdr:rowOff>
    </xdr:from>
    <xdr:to>
      <xdr:col>2</xdr:col>
      <xdr:colOff>3199765</xdr:colOff>
      <xdr:row>5</xdr:row>
      <xdr:rowOff>1882140</xdr:rowOff>
    </xdr:to>
    <xdr:pic>
      <xdr:nvPicPr>
        <xdr:cNvPr id="30" name="图片 29" descr="1"/>
        <xdr:cNvPicPr>
          <a:picLocks noChangeAspect="1"/>
        </xdr:cNvPicPr>
      </xdr:nvPicPr>
      <xdr:blipFill>
        <a:blip r:embed="rId9"/>
        <a:srcRect l="7157" t="34268" r="6770" b="25713"/>
        <a:stretch>
          <a:fillRect/>
        </a:stretch>
      </xdr:blipFill>
      <xdr:spPr>
        <a:xfrm>
          <a:off x="1615440" y="7641590"/>
          <a:ext cx="3070860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162560</xdr:colOff>
      <xdr:row>6</xdr:row>
      <xdr:rowOff>322580</xdr:rowOff>
    </xdr:from>
    <xdr:to>
      <xdr:col>2</xdr:col>
      <xdr:colOff>3213735</xdr:colOff>
      <xdr:row>6</xdr:row>
      <xdr:rowOff>1742440</xdr:rowOff>
    </xdr:to>
    <xdr:pic>
      <xdr:nvPicPr>
        <xdr:cNvPr id="31" name="图片 30" descr="1"/>
        <xdr:cNvPicPr>
          <a:picLocks noChangeAspect="1"/>
        </xdr:cNvPicPr>
      </xdr:nvPicPr>
      <xdr:blipFill>
        <a:blip r:embed="rId10"/>
        <a:srcRect l="8293" t="33760" r="6645" b="26581"/>
        <a:stretch>
          <a:fillRect/>
        </a:stretch>
      </xdr:blipFill>
      <xdr:spPr>
        <a:xfrm>
          <a:off x="1649095" y="10038080"/>
          <a:ext cx="3051175" cy="1419860"/>
        </a:xfrm>
        <a:prstGeom prst="rect">
          <a:avLst/>
        </a:prstGeom>
      </xdr:spPr>
    </xdr:pic>
    <xdr:clientData/>
  </xdr:twoCellAnchor>
  <xdr:twoCellAnchor editAs="oneCell">
    <xdr:from>
      <xdr:col>2</xdr:col>
      <xdr:colOff>213360</xdr:colOff>
      <xdr:row>9</xdr:row>
      <xdr:rowOff>24130</xdr:rowOff>
    </xdr:from>
    <xdr:to>
      <xdr:col>2</xdr:col>
      <xdr:colOff>3053080</xdr:colOff>
      <xdr:row>9</xdr:row>
      <xdr:rowOff>1984375</xdr:rowOff>
    </xdr:to>
    <xdr:pic>
      <xdr:nvPicPr>
        <xdr:cNvPr id="32" name="图片 31" descr="2"/>
        <xdr:cNvPicPr>
          <a:picLocks noChangeAspect="1"/>
        </xdr:cNvPicPr>
      </xdr:nvPicPr>
      <xdr:blipFill>
        <a:blip r:embed="rId11"/>
        <a:srcRect l="5913" t="20141" r="5319" b="18602"/>
        <a:stretch>
          <a:fillRect/>
        </a:stretch>
      </xdr:blipFill>
      <xdr:spPr>
        <a:xfrm>
          <a:off x="1699895" y="16838930"/>
          <a:ext cx="2839720" cy="196024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10795</xdr:colOff>
      <xdr:row>0</xdr:row>
      <xdr:rowOff>289560</xdr:rowOff>
    </xdr:from>
    <xdr:to>
      <xdr:col>2</xdr:col>
      <xdr:colOff>1370965</xdr:colOff>
      <xdr:row>0</xdr:row>
      <xdr:rowOff>1093470</xdr:rowOff>
    </xdr:to>
    <xdr:pic>
      <xdr:nvPicPr>
        <xdr:cNvPr id="10" name="图片 9" descr="歌博尔商标原图 拷贝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7195" y="289560"/>
          <a:ext cx="2440305" cy="80391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</xdr:colOff>
      <xdr:row>12</xdr:row>
      <xdr:rowOff>148590</xdr:rowOff>
    </xdr:from>
    <xdr:to>
      <xdr:col>2</xdr:col>
      <xdr:colOff>3176270</xdr:colOff>
      <xdr:row>12</xdr:row>
      <xdr:rowOff>1940560</xdr:rowOff>
    </xdr:to>
    <xdr:pic>
      <xdr:nvPicPr>
        <xdr:cNvPr id="2" name="图片 1" descr="//globalmex/产品图/诺必达机械键盘/916_68/916_/白底1000/1.jpg1"/>
        <xdr:cNvPicPr>
          <a:picLocks noChangeAspect="1"/>
        </xdr:cNvPicPr>
      </xdr:nvPicPr>
      <xdr:blipFill>
        <a:blip r:embed="rId2"/>
        <a:srcRect l="20" t="21476" r="-20" b="21476"/>
        <a:stretch>
          <a:fillRect/>
        </a:stretch>
      </xdr:blipFill>
      <xdr:spPr>
        <a:xfrm>
          <a:off x="1522730" y="26786840"/>
          <a:ext cx="3140075" cy="1791970"/>
        </a:xfrm>
        <a:prstGeom prst="rect">
          <a:avLst/>
        </a:prstGeom>
      </xdr:spPr>
    </xdr:pic>
    <xdr:clientData/>
  </xdr:twoCellAnchor>
  <xdr:twoCellAnchor editAs="oneCell">
    <xdr:from>
      <xdr:col>2</xdr:col>
      <xdr:colOff>8890</xdr:colOff>
      <xdr:row>3</xdr:row>
      <xdr:rowOff>571500</xdr:rowOff>
    </xdr:from>
    <xdr:to>
      <xdr:col>3</xdr:col>
      <xdr:colOff>0</xdr:colOff>
      <xdr:row>3</xdr:row>
      <xdr:rowOff>1888490</xdr:rowOff>
    </xdr:to>
    <xdr:pic>
      <xdr:nvPicPr>
        <xdr:cNvPr id="3" name="图片 2" descr="1"/>
        <xdr:cNvPicPr>
          <a:picLocks noChangeAspect="1"/>
        </xdr:cNvPicPr>
      </xdr:nvPicPr>
      <xdr:blipFill>
        <a:blip r:embed="rId3"/>
        <a:srcRect l="3723" t="30721" r="4727" b="31490"/>
        <a:stretch>
          <a:fillRect/>
        </a:stretch>
      </xdr:blipFill>
      <xdr:spPr>
        <a:xfrm>
          <a:off x="1495425" y="2997200"/>
          <a:ext cx="3378200" cy="1316990"/>
        </a:xfrm>
        <a:prstGeom prst="rect">
          <a:avLst/>
        </a:prstGeom>
      </xdr:spPr>
    </xdr:pic>
    <xdr:clientData/>
  </xdr:twoCellAnchor>
  <xdr:twoCellAnchor editAs="oneCell">
    <xdr:from>
      <xdr:col>2</xdr:col>
      <xdr:colOff>39370</xdr:colOff>
      <xdr:row>4</xdr:row>
      <xdr:rowOff>708660</xdr:rowOff>
    </xdr:from>
    <xdr:to>
      <xdr:col>2</xdr:col>
      <xdr:colOff>3187065</xdr:colOff>
      <xdr:row>4</xdr:row>
      <xdr:rowOff>1852930</xdr:rowOff>
    </xdr:to>
    <xdr:pic>
      <xdr:nvPicPr>
        <xdr:cNvPr id="4" name="图片 3" descr="1"/>
        <xdr:cNvPicPr>
          <a:picLocks noChangeAspect="1"/>
        </xdr:cNvPicPr>
      </xdr:nvPicPr>
      <xdr:blipFill>
        <a:blip r:embed="rId4"/>
        <a:srcRect l="2909" t="32656" r="3628" b="33391"/>
        <a:stretch>
          <a:fillRect/>
        </a:stretch>
      </xdr:blipFill>
      <xdr:spPr>
        <a:xfrm>
          <a:off x="1525905" y="5890260"/>
          <a:ext cx="3147695" cy="1144270"/>
        </a:xfrm>
        <a:prstGeom prst="rect">
          <a:avLst/>
        </a:prstGeom>
      </xdr:spPr>
    </xdr:pic>
    <xdr:clientData/>
  </xdr:twoCellAnchor>
  <xdr:twoCellAnchor editAs="oneCell">
    <xdr:from>
      <xdr:col>2</xdr:col>
      <xdr:colOff>123190</xdr:colOff>
      <xdr:row>5</xdr:row>
      <xdr:rowOff>533400</xdr:rowOff>
    </xdr:from>
    <xdr:to>
      <xdr:col>2</xdr:col>
      <xdr:colOff>3194050</xdr:colOff>
      <xdr:row>5</xdr:row>
      <xdr:rowOff>1962150</xdr:rowOff>
    </xdr:to>
    <xdr:pic>
      <xdr:nvPicPr>
        <xdr:cNvPr id="5" name="图片 4" descr="1"/>
        <xdr:cNvPicPr>
          <a:picLocks noChangeAspect="1"/>
        </xdr:cNvPicPr>
      </xdr:nvPicPr>
      <xdr:blipFill>
        <a:blip r:embed="rId5"/>
        <a:srcRect l="7157" t="34268" r="6770" b="25713"/>
        <a:stretch>
          <a:fillRect/>
        </a:stretch>
      </xdr:blipFill>
      <xdr:spPr>
        <a:xfrm>
          <a:off x="1609725" y="8274050"/>
          <a:ext cx="3070860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6</xdr:row>
      <xdr:rowOff>259080</xdr:rowOff>
    </xdr:from>
    <xdr:to>
      <xdr:col>2</xdr:col>
      <xdr:colOff>3143885</xdr:colOff>
      <xdr:row>6</xdr:row>
      <xdr:rowOff>1678940</xdr:rowOff>
    </xdr:to>
    <xdr:pic>
      <xdr:nvPicPr>
        <xdr:cNvPr id="6" name="图片 5" descr="1"/>
        <xdr:cNvPicPr>
          <a:picLocks noChangeAspect="1"/>
        </xdr:cNvPicPr>
      </xdr:nvPicPr>
      <xdr:blipFill>
        <a:blip r:embed="rId6"/>
        <a:srcRect l="8293" t="33760" r="6645" b="26581"/>
        <a:stretch>
          <a:fillRect/>
        </a:stretch>
      </xdr:blipFill>
      <xdr:spPr>
        <a:xfrm>
          <a:off x="1579245" y="10558780"/>
          <a:ext cx="3051175" cy="1419860"/>
        </a:xfrm>
        <a:prstGeom prst="rect">
          <a:avLst/>
        </a:prstGeom>
      </xdr:spPr>
    </xdr:pic>
    <xdr:clientData/>
  </xdr:twoCellAnchor>
  <xdr:twoCellAnchor editAs="oneCell">
    <xdr:from>
      <xdr:col>2</xdr:col>
      <xdr:colOff>205105</xdr:colOff>
      <xdr:row>7</xdr:row>
      <xdr:rowOff>830580</xdr:rowOff>
    </xdr:from>
    <xdr:to>
      <xdr:col>2</xdr:col>
      <xdr:colOff>3123565</xdr:colOff>
      <xdr:row>7</xdr:row>
      <xdr:rowOff>2192020</xdr:rowOff>
    </xdr:to>
    <xdr:pic>
      <xdr:nvPicPr>
        <xdr:cNvPr id="7" name="图片 6" descr="1"/>
        <xdr:cNvPicPr>
          <a:picLocks noChangeAspect="1"/>
        </xdr:cNvPicPr>
      </xdr:nvPicPr>
      <xdr:blipFill>
        <a:blip r:embed="rId7"/>
        <a:srcRect l="4136" t="28417" r="4511" b="28957"/>
        <a:stretch>
          <a:fillRect/>
        </a:stretch>
      </xdr:blipFill>
      <xdr:spPr>
        <a:xfrm>
          <a:off x="1691640" y="13689330"/>
          <a:ext cx="2918460" cy="136144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</xdr:colOff>
      <xdr:row>8</xdr:row>
      <xdr:rowOff>453390</xdr:rowOff>
    </xdr:from>
    <xdr:to>
      <xdr:col>2</xdr:col>
      <xdr:colOff>3170555</xdr:colOff>
      <xdr:row>8</xdr:row>
      <xdr:rowOff>1668780</xdr:rowOff>
    </xdr:to>
    <xdr:pic>
      <xdr:nvPicPr>
        <xdr:cNvPr id="19" name="图片 18" descr="1"/>
        <xdr:cNvPicPr>
          <a:picLocks noChangeAspect="1"/>
        </xdr:cNvPicPr>
      </xdr:nvPicPr>
      <xdr:blipFill>
        <a:blip r:embed="rId8"/>
        <a:srcRect l="3646" t="32506" r="4444" b="31494"/>
        <a:stretch>
          <a:fillRect/>
        </a:stretch>
      </xdr:blipFill>
      <xdr:spPr>
        <a:xfrm>
          <a:off x="1555115" y="16264890"/>
          <a:ext cx="3101975" cy="1215390"/>
        </a:xfrm>
        <a:prstGeom prst="rect">
          <a:avLst/>
        </a:prstGeom>
      </xdr:spPr>
    </xdr:pic>
    <xdr:clientData/>
  </xdr:twoCellAnchor>
  <xdr:twoCellAnchor editAs="oneCell">
    <xdr:from>
      <xdr:col>2</xdr:col>
      <xdr:colOff>39370</xdr:colOff>
      <xdr:row>9</xdr:row>
      <xdr:rowOff>525780</xdr:rowOff>
    </xdr:from>
    <xdr:to>
      <xdr:col>2</xdr:col>
      <xdr:colOff>3194685</xdr:colOff>
      <xdr:row>9</xdr:row>
      <xdr:rowOff>1796415</xdr:rowOff>
    </xdr:to>
    <xdr:pic>
      <xdr:nvPicPr>
        <xdr:cNvPr id="20" name="图片 19" descr="1"/>
        <xdr:cNvPicPr>
          <a:picLocks noChangeAspect="1"/>
        </xdr:cNvPicPr>
      </xdr:nvPicPr>
      <xdr:blipFill>
        <a:blip r:embed="rId9"/>
        <a:srcRect l="2026" t="29647" r="2631" b="32008"/>
        <a:stretch>
          <a:fillRect/>
        </a:stretch>
      </xdr:blipFill>
      <xdr:spPr>
        <a:xfrm>
          <a:off x="1525905" y="18896330"/>
          <a:ext cx="3155315" cy="1270635"/>
        </a:xfrm>
        <a:prstGeom prst="rect">
          <a:avLst/>
        </a:prstGeom>
      </xdr:spPr>
    </xdr:pic>
    <xdr:clientData/>
  </xdr:twoCellAnchor>
  <xdr:twoCellAnchor editAs="oneCell">
    <xdr:from>
      <xdr:col>2</xdr:col>
      <xdr:colOff>39370</xdr:colOff>
      <xdr:row>10</xdr:row>
      <xdr:rowOff>487680</xdr:rowOff>
    </xdr:from>
    <xdr:to>
      <xdr:col>3</xdr:col>
      <xdr:colOff>0</xdr:colOff>
      <xdr:row>10</xdr:row>
      <xdr:rowOff>1851025</xdr:rowOff>
    </xdr:to>
    <xdr:pic>
      <xdr:nvPicPr>
        <xdr:cNvPr id="21" name="图片 20" descr="1"/>
        <xdr:cNvPicPr>
          <a:picLocks noChangeAspect="1"/>
        </xdr:cNvPicPr>
      </xdr:nvPicPr>
      <xdr:blipFill>
        <a:blip r:embed="rId10"/>
        <a:srcRect l="3053" t="29730" r="3736" b="30613"/>
        <a:stretch>
          <a:fillRect/>
        </a:stretch>
      </xdr:blipFill>
      <xdr:spPr>
        <a:xfrm>
          <a:off x="1525905" y="21614130"/>
          <a:ext cx="3347720" cy="1363345"/>
        </a:xfrm>
        <a:prstGeom prst="rect">
          <a:avLst/>
        </a:prstGeom>
      </xdr:spPr>
    </xdr:pic>
    <xdr:clientData/>
  </xdr:twoCellAnchor>
  <xdr:twoCellAnchor editAs="oneCell">
    <xdr:from>
      <xdr:col>2</xdr:col>
      <xdr:colOff>77470</xdr:colOff>
      <xdr:row>11</xdr:row>
      <xdr:rowOff>769620</xdr:rowOff>
    </xdr:from>
    <xdr:to>
      <xdr:col>3</xdr:col>
      <xdr:colOff>0</xdr:colOff>
      <xdr:row>11</xdr:row>
      <xdr:rowOff>1898650</xdr:rowOff>
    </xdr:to>
    <xdr:pic>
      <xdr:nvPicPr>
        <xdr:cNvPr id="22" name="图片 21" descr="1"/>
        <xdr:cNvPicPr>
          <a:picLocks noChangeAspect="1"/>
        </xdr:cNvPicPr>
      </xdr:nvPicPr>
      <xdr:blipFill>
        <a:blip r:embed="rId11"/>
        <a:srcRect l="1866" t="32758" r="2955" b="33310"/>
        <a:stretch>
          <a:fillRect/>
        </a:stretch>
      </xdr:blipFill>
      <xdr:spPr>
        <a:xfrm>
          <a:off x="1564005" y="24651970"/>
          <a:ext cx="3309620" cy="11290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96"/>
  <sheetViews>
    <sheetView zoomScale="70" zoomScaleNormal="70" zoomScaleSheetLayoutView="80" topLeftCell="A88" workbookViewId="0">
      <selection activeCell="F89" sqref="F89"/>
    </sheetView>
  </sheetViews>
  <sheetFormatPr defaultColWidth="9" defaultRowHeight="15"/>
  <cols>
    <col min="1" max="1" width="5.81818181818182" style="7" customWidth="1"/>
    <col min="2" max="2" width="15.4636363636364" style="93" customWidth="1"/>
    <col min="3" max="3" width="48.4909090909091" style="9" customWidth="1"/>
    <col min="4" max="4" width="70.7" style="10" customWidth="1"/>
    <col min="5" max="5" width="9.25454545454545" style="9" customWidth="1"/>
    <col min="6" max="6" width="14.8181818181818" style="11" customWidth="1"/>
    <col min="7" max="7" width="15.8363636363636" style="12" customWidth="1"/>
    <col min="8" max="8" width="16.7363636363636" style="1" customWidth="1"/>
    <col min="9" max="16384" width="9" style="1"/>
  </cols>
  <sheetData>
    <row r="1" s="1" customFormat="1" ht="119" customHeight="1" spans="1:7">
      <c r="A1" s="48" t="s">
        <v>0</v>
      </c>
      <c r="B1" s="49"/>
      <c r="C1" s="49"/>
      <c r="D1" s="50"/>
      <c r="E1" s="49"/>
      <c r="F1" s="51"/>
      <c r="G1" s="51"/>
    </row>
    <row r="2" s="2" customFormat="1" ht="35" customHeight="1" spans="1:7">
      <c r="A2" s="52" t="s">
        <v>1</v>
      </c>
      <c r="B2" s="16"/>
      <c r="C2" s="16"/>
      <c r="D2" s="17"/>
      <c r="E2" s="16"/>
      <c r="F2" s="18"/>
      <c r="G2" s="18"/>
    </row>
    <row r="3" s="3" customFormat="1" ht="37" customHeight="1" spans="1:8">
      <c r="A3" s="53" t="s">
        <v>2</v>
      </c>
      <c r="B3" s="53" t="s">
        <v>3</v>
      </c>
      <c r="C3" s="54" t="s">
        <v>4</v>
      </c>
      <c r="D3" s="55" t="s">
        <v>5</v>
      </c>
      <c r="E3" s="53" t="s">
        <v>6</v>
      </c>
      <c r="F3" s="56" t="s">
        <v>7</v>
      </c>
      <c r="G3" s="57" t="s">
        <v>8</v>
      </c>
      <c r="H3" s="126"/>
    </row>
    <row r="4" s="3" customFormat="1" ht="154" spans="1:8">
      <c r="A4" s="127">
        <f t="shared" ref="A4:A14" si="0">ROW()-3</f>
        <v>1</v>
      </c>
      <c r="B4" s="75" t="s">
        <v>9</v>
      </c>
      <c r="C4" s="76"/>
      <c r="D4" s="77" t="s">
        <v>10</v>
      </c>
      <c r="E4" s="78">
        <v>1000</v>
      </c>
      <c r="F4" s="79">
        <v>44.28</v>
      </c>
      <c r="G4" s="80"/>
      <c r="H4" s="128"/>
    </row>
    <row r="5" s="46" customFormat="1" ht="154" spans="1:8">
      <c r="A5" s="127">
        <f t="shared" si="0"/>
        <v>2</v>
      </c>
      <c r="B5" s="75" t="s">
        <v>9</v>
      </c>
      <c r="C5" s="76"/>
      <c r="D5" s="77" t="s">
        <v>11</v>
      </c>
      <c r="E5" s="78">
        <v>1000</v>
      </c>
      <c r="F5" s="79">
        <v>48.6</v>
      </c>
      <c r="G5" s="80"/>
      <c r="H5" s="128"/>
    </row>
    <row r="6" s="46" customFormat="1" ht="168" spans="1:8">
      <c r="A6" s="127">
        <f t="shared" si="0"/>
        <v>3</v>
      </c>
      <c r="B6" s="75" t="s">
        <v>9</v>
      </c>
      <c r="C6" s="76"/>
      <c r="D6" s="77" t="s">
        <v>12</v>
      </c>
      <c r="E6" s="78">
        <v>1000</v>
      </c>
      <c r="F6" s="129">
        <v>72.36</v>
      </c>
      <c r="G6" s="80"/>
      <c r="H6" s="128"/>
    </row>
    <row r="7" s="123" customFormat="1" ht="180" customHeight="1" spans="1:8">
      <c r="A7" s="127">
        <f t="shared" si="0"/>
        <v>4</v>
      </c>
      <c r="B7" s="130" t="s">
        <v>13</v>
      </c>
      <c r="C7" s="131" t="s">
        <v>14</v>
      </c>
      <c r="D7" s="132" t="s">
        <v>15</v>
      </c>
      <c r="E7" s="133">
        <v>1000</v>
      </c>
      <c r="F7" s="79">
        <v>90.72</v>
      </c>
      <c r="G7" s="80"/>
      <c r="H7" s="128"/>
    </row>
    <row r="8" s="123" customFormat="1" ht="180" customHeight="1" spans="1:8">
      <c r="A8" s="127">
        <f t="shared" si="0"/>
        <v>5</v>
      </c>
      <c r="B8" s="130" t="s">
        <v>16</v>
      </c>
      <c r="C8" s="131"/>
      <c r="D8" s="132" t="s">
        <v>17</v>
      </c>
      <c r="E8" s="133">
        <v>1000</v>
      </c>
      <c r="F8" s="79">
        <v>91.8</v>
      </c>
      <c r="G8" s="80"/>
      <c r="H8" s="128"/>
    </row>
    <row r="9" s="46" customFormat="1" ht="195" customHeight="1" spans="1:8">
      <c r="A9" s="127">
        <f t="shared" si="0"/>
        <v>6</v>
      </c>
      <c r="B9" s="134" t="s">
        <v>18</v>
      </c>
      <c r="C9" s="135"/>
      <c r="D9" s="136" t="s">
        <v>19</v>
      </c>
      <c r="E9" s="133">
        <v>1000</v>
      </c>
      <c r="F9" s="79">
        <v>232.2</v>
      </c>
      <c r="G9" s="80"/>
      <c r="H9" s="128"/>
    </row>
    <row r="10" s="3" customFormat="1" ht="168" spans="1:8">
      <c r="A10" s="127">
        <f t="shared" si="0"/>
        <v>7</v>
      </c>
      <c r="B10" s="75" t="s">
        <v>20</v>
      </c>
      <c r="C10" s="76"/>
      <c r="D10" s="136" t="s">
        <v>21</v>
      </c>
      <c r="E10" s="78">
        <v>1000</v>
      </c>
      <c r="F10" s="79">
        <v>253.8</v>
      </c>
      <c r="G10" s="80" t="s">
        <v>22</v>
      </c>
      <c r="H10" s="128"/>
    </row>
    <row r="11" s="124" customFormat="1" ht="154" spans="1:8">
      <c r="A11" s="127">
        <f t="shared" si="0"/>
        <v>8</v>
      </c>
      <c r="B11" s="75" t="s">
        <v>23</v>
      </c>
      <c r="C11" s="137"/>
      <c r="D11" s="138" t="s">
        <v>24</v>
      </c>
      <c r="E11" s="78">
        <v>1000</v>
      </c>
      <c r="F11" s="79">
        <v>46.44</v>
      </c>
      <c r="G11" s="80"/>
      <c r="H11" s="128"/>
    </row>
    <row r="12" s="124" customFormat="1" ht="154" spans="1:8">
      <c r="A12" s="127">
        <f t="shared" si="0"/>
        <v>9</v>
      </c>
      <c r="B12" s="75" t="s">
        <v>23</v>
      </c>
      <c r="C12" s="137"/>
      <c r="D12" s="138" t="s">
        <v>25</v>
      </c>
      <c r="E12" s="78">
        <v>1000</v>
      </c>
      <c r="F12" s="79">
        <v>54</v>
      </c>
      <c r="G12" s="80"/>
      <c r="H12" s="128"/>
    </row>
    <row r="13" s="124" customFormat="1" ht="168" spans="1:10">
      <c r="A13" s="127">
        <f t="shared" si="0"/>
        <v>10</v>
      </c>
      <c r="B13" s="75" t="s">
        <v>23</v>
      </c>
      <c r="C13" s="137"/>
      <c r="D13" s="138" t="s">
        <v>26</v>
      </c>
      <c r="E13" s="78">
        <v>1000</v>
      </c>
      <c r="F13" s="79">
        <v>71.28</v>
      </c>
      <c r="G13" s="80"/>
      <c r="H13" s="128"/>
      <c r="J13" s="148" t="s">
        <v>27</v>
      </c>
    </row>
    <row r="14" s="124" customFormat="1" ht="168" spans="1:8">
      <c r="A14" s="127">
        <f t="shared" si="0"/>
        <v>11</v>
      </c>
      <c r="B14" s="75" t="s">
        <v>23</v>
      </c>
      <c r="C14" s="137"/>
      <c r="D14" s="138" t="s">
        <v>28</v>
      </c>
      <c r="E14" s="78">
        <v>1000</v>
      </c>
      <c r="F14" s="79">
        <v>74.52</v>
      </c>
      <c r="G14" s="80"/>
      <c r="H14" s="128"/>
    </row>
    <row r="15" s="3" customFormat="1" ht="196" customHeight="1" spans="1:8">
      <c r="A15" s="127">
        <v>8</v>
      </c>
      <c r="B15" s="75" t="s">
        <v>29</v>
      </c>
      <c r="C15" s="76"/>
      <c r="D15" s="77" t="s">
        <v>30</v>
      </c>
      <c r="E15" s="78">
        <v>1000</v>
      </c>
      <c r="F15" s="79">
        <v>203.04</v>
      </c>
      <c r="G15" s="80"/>
      <c r="H15" s="128"/>
    </row>
    <row r="16" s="125" customFormat="1" ht="168" customHeight="1" spans="1:8">
      <c r="A16" s="127">
        <f t="shared" ref="A16:A79" si="1">ROW()-3</f>
        <v>13</v>
      </c>
      <c r="B16" s="134" t="s">
        <v>31</v>
      </c>
      <c r="C16" s="139"/>
      <c r="D16" s="136" t="s">
        <v>32</v>
      </c>
      <c r="E16" s="78"/>
      <c r="F16" s="79">
        <v>46.44</v>
      </c>
      <c r="G16" s="80"/>
      <c r="H16" s="128"/>
    </row>
    <row r="17" s="125" customFormat="1" ht="182" customHeight="1" spans="1:8">
      <c r="A17" s="127">
        <f t="shared" si="1"/>
        <v>14</v>
      </c>
      <c r="B17" s="134" t="s">
        <v>31</v>
      </c>
      <c r="C17" s="139"/>
      <c r="D17" s="136" t="s">
        <v>33</v>
      </c>
      <c r="E17" s="78">
        <v>1000</v>
      </c>
      <c r="F17" s="79">
        <v>54</v>
      </c>
      <c r="G17" s="80"/>
      <c r="H17" s="128"/>
    </row>
    <row r="18" s="125" customFormat="1" ht="182" customHeight="1" spans="1:8">
      <c r="A18" s="127">
        <f t="shared" si="1"/>
        <v>15</v>
      </c>
      <c r="B18" s="134" t="s">
        <v>31</v>
      </c>
      <c r="C18" s="139"/>
      <c r="D18" s="136" t="s">
        <v>34</v>
      </c>
      <c r="E18" s="78">
        <v>1000</v>
      </c>
      <c r="F18" s="79">
        <v>71.28</v>
      </c>
      <c r="G18" s="80"/>
      <c r="H18" s="128"/>
    </row>
    <row r="19" s="125" customFormat="1" ht="198" customHeight="1" spans="1:8">
      <c r="A19" s="127">
        <f t="shared" si="1"/>
        <v>16</v>
      </c>
      <c r="B19" s="134" t="s">
        <v>31</v>
      </c>
      <c r="C19" s="139"/>
      <c r="D19" s="136" t="s">
        <v>35</v>
      </c>
      <c r="E19" s="78">
        <v>1000</v>
      </c>
      <c r="F19" s="79">
        <v>74.52</v>
      </c>
      <c r="G19" s="80"/>
      <c r="H19" s="128"/>
    </row>
    <row r="20" s="123" customFormat="1" ht="180" customHeight="1" spans="1:8">
      <c r="A20" s="127">
        <f t="shared" si="1"/>
        <v>17</v>
      </c>
      <c r="B20" s="130" t="s">
        <v>36</v>
      </c>
      <c r="C20" s="131"/>
      <c r="D20" s="132" t="s">
        <v>37</v>
      </c>
      <c r="E20" s="133">
        <v>1000</v>
      </c>
      <c r="F20" s="79">
        <v>92.88</v>
      </c>
      <c r="G20" s="80"/>
      <c r="H20" s="128"/>
    </row>
    <row r="21" s="123" customFormat="1" ht="180" customHeight="1" spans="1:8">
      <c r="A21" s="127">
        <f t="shared" si="1"/>
        <v>18</v>
      </c>
      <c r="B21" s="130" t="s">
        <v>38</v>
      </c>
      <c r="C21" s="131"/>
      <c r="D21" s="132" t="s">
        <v>39</v>
      </c>
      <c r="E21" s="133">
        <v>1000</v>
      </c>
      <c r="F21" s="79">
        <v>97.2</v>
      </c>
      <c r="G21" s="80"/>
      <c r="H21" s="128"/>
    </row>
    <row r="22" s="3" customFormat="1" ht="168" spans="1:8">
      <c r="A22" s="127">
        <f t="shared" si="1"/>
        <v>19</v>
      </c>
      <c r="B22" s="75" t="s">
        <v>40</v>
      </c>
      <c r="C22" s="76"/>
      <c r="D22" s="136" t="s">
        <v>41</v>
      </c>
      <c r="E22" s="78">
        <v>1000</v>
      </c>
      <c r="F22" s="79">
        <v>307.8</v>
      </c>
      <c r="G22" s="80" t="s">
        <v>22</v>
      </c>
      <c r="H22" s="128"/>
    </row>
    <row r="23" s="3" customFormat="1" ht="168" spans="1:8">
      <c r="A23" s="127">
        <f t="shared" si="1"/>
        <v>20</v>
      </c>
      <c r="B23" s="75" t="s">
        <v>42</v>
      </c>
      <c r="C23" s="76"/>
      <c r="D23" s="77" t="s">
        <v>43</v>
      </c>
      <c r="E23" s="78">
        <v>1000</v>
      </c>
      <c r="F23" s="79">
        <v>123.12</v>
      </c>
      <c r="G23" s="80"/>
      <c r="H23" s="128"/>
    </row>
    <row r="24" s="3" customFormat="1" ht="168" spans="1:8">
      <c r="A24" s="127">
        <f t="shared" si="1"/>
        <v>21</v>
      </c>
      <c r="B24" s="75" t="s">
        <v>44</v>
      </c>
      <c r="C24" s="76"/>
      <c r="D24" s="77" t="s">
        <v>45</v>
      </c>
      <c r="E24" s="78">
        <v>1000</v>
      </c>
      <c r="F24" s="79">
        <v>275.4</v>
      </c>
      <c r="G24" s="80"/>
      <c r="H24" s="128"/>
    </row>
    <row r="25" s="3" customFormat="1" ht="168" spans="1:8">
      <c r="A25" s="127">
        <f t="shared" si="1"/>
        <v>22</v>
      </c>
      <c r="B25" s="75" t="s">
        <v>46</v>
      </c>
      <c r="C25" s="76"/>
      <c r="D25" s="77" t="s">
        <v>47</v>
      </c>
      <c r="E25" s="78">
        <v>1000</v>
      </c>
      <c r="F25" s="79">
        <v>234.36</v>
      </c>
      <c r="G25" s="80"/>
      <c r="H25" s="128"/>
    </row>
    <row r="26" s="47" customFormat="1" ht="168" spans="1:8">
      <c r="A26" s="127">
        <f t="shared" si="1"/>
        <v>23</v>
      </c>
      <c r="B26" s="75" t="s">
        <v>48</v>
      </c>
      <c r="C26" s="76"/>
      <c r="D26" s="140" t="s">
        <v>49</v>
      </c>
      <c r="E26" s="141">
        <v>1000</v>
      </c>
      <c r="F26" s="142">
        <v>142.56</v>
      </c>
      <c r="G26" s="143"/>
      <c r="H26" s="128"/>
    </row>
    <row r="27" s="46" customFormat="1" ht="168" spans="1:9">
      <c r="A27" s="127">
        <f t="shared" si="1"/>
        <v>24</v>
      </c>
      <c r="B27" s="75" t="s">
        <v>50</v>
      </c>
      <c r="C27" s="76"/>
      <c r="D27" s="77" t="s">
        <v>51</v>
      </c>
      <c r="E27" s="78">
        <v>1000</v>
      </c>
      <c r="F27" s="79">
        <v>153.36</v>
      </c>
      <c r="G27" s="80"/>
      <c r="H27" s="128"/>
      <c r="I27" s="149" t="s">
        <v>52</v>
      </c>
    </row>
    <row r="28" s="123" customFormat="1" ht="180" customHeight="1" spans="1:8">
      <c r="A28" s="127">
        <f t="shared" si="1"/>
        <v>25</v>
      </c>
      <c r="B28" s="134" t="s">
        <v>53</v>
      </c>
      <c r="C28" s="139"/>
      <c r="D28" s="136" t="s">
        <v>54</v>
      </c>
      <c r="E28" s="78">
        <v>1000</v>
      </c>
      <c r="F28" s="79">
        <v>183.6</v>
      </c>
      <c r="G28" s="80"/>
      <c r="H28" s="128"/>
    </row>
    <row r="29" s="3" customFormat="1" ht="182" spans="1:8">
      <c r="A29" s="127">
        <f t="shared" si="1"/>
        <v>26</v>
      </c>
      <c r="B29" s="75" t="s">
        <v>55</v>
      </c>
      <c r="C29" s="76"/>
      <c r="D29" s="144" t="s">
        <v>56</v>
      </c>
      <c r="E29" s="78">
        <v>1000</v>
      </c>
      <c r="F29" s="79">
        <v>124.2</v>
      </c>
      <c r="G29" s="80" t="s">
        <v>57</v>
      </c>
      <c r="H29" s="128"/>
    </row>
    <row r="30" s="3" customFormat="1" ht="168" spans="1:8">
      <c r="A30" s="127">
        <f t="shared" si="1"/>
        <v>27</v>
      </c>
      <c r="B30" s="75" t="s">
        <v>58</v>
      </c>
      <c r="C30" s="76"/>
      <c r="D30" s="136" t="s">
        <v>59</v>
      </c>
      <c r="E30" s="78">
        <v>1000</v>
      </c>
      <c r="F30" s="79">
        <v>264.6</v>
      </c>
      <c r="G30" s="80" t="s">
        <v>22</v>
      </c>
      <c r="H30" s="128"/>
    </row>
    <row r="31" s="46" customFormat="1" ht="154" spans="1:8">
      <c r="A31" s="127">
        <f t="shared" si="1"/>
        <v>28</v>
      </c>
      <c r="B31" s="75" t="s">
        <v>60</v>
      </c>
      <c r="C31" s="76"/>
      <c r="D31" s="77" t="s">
        <v>61</v>
      </c>
      <c r="E31" s="78">
        <v>1000</v>
      </c>
      <c r="F31" s="79">
        <v>63.72</v>
      </c>
      <c r="G31" s="145">
        <v>15</v>
      </c>
      <c r="H31" s="128"/>
    </row>
    <row r="32" s="46" customFormat="1" ht="154" spans="1:8">
      <c r="A32" s="127">
        <f t="shared" si="1"/>
        <v>29</v>
      </c>
      <c r="B32" s="75" t="s">
        <v>60</v>
      </c>
      <c r="C32" s="76"/>
      <c r="D32" s="77" t="s">
        <v>62</v>
      </c>
      <c r="E32" s="78">
        <v>1000</v>
      </c>
      <c r="F32" s="79">
        <v>69.12</v>
      </c>
      <c r="G32" s="145">
        <v>15</v>
      </c>
      <c r="H32" s="128"/>
    </row>
    <row r="33" s="46" customFormat="1" ht="168" spans="1:8">
      <c r="A33" s="127">
        <f t="shared" si="1"/>
        <v>30</v>
      </c>
      <c r="B33" s="75" t="s">
        <v>60</v>
      </c>
      <c r="C33" s="76"/>
      <c r="D33" s="77" t="s">
        <v>63</v>
      </c>
      <c r="E33" s="78">
        <v>1000</v>
      </c>
      <c r="F33" s="79">
        <v>91.8</v>
      </c>
      <c r="G33" s="145">
        <v>15</v>
      </c>
      <c r="H33" s="128"/>
    </row>
    <row r="34" s="47" customFormat="1" ht="154" spans="1:8">
      <c r="A34" s="127">
        <f t="shared" si="1"/>
        <v>31</v>
      </c>
      <c r="B34" s="75" t="s">
        <v>64</v>
      </c>
      <c r="C34" s="76"/>
      <c r="D34" s="140" t="s">
        <v>65</v>
      </c>
      <c r="E34" s="141">
        <v>1000</v>
      </c>
      <c r="F34" s="142">
        <v>56.16</v>
      </c>
      <c r="G34" s="143"/>
      <c r="H34" s="128"/>
    </row>
    <row r="35" s="47" customFormat="1" ht="154" spans="1:8">
      <c r="A35" s="127">
        <f t="shared" si="1"/>
        <v>32</v>
      </c>
      <c r="B35" s="75" t="s">
        <v>64</v>
      </c>
      <c r="C35" s="76"/>
      <c r="D35" s="140" t="s">
        <v>66</v>
      </c>
      <c r="E35" s="141">
        <v>1000</v>
      </c>
      <c r="F35" s="142">
        <v>63.72</v>
      </c>
      <c r="G35" s="143"/>
      <c r="H35" s="128"/>
    </row>
    <row r="36" s="47" customFormat="1" ht="168" spans="1:8">
      <c r="A36" s="127">
        <f t="shared" si="1"/>
        <v>33</v>
      </c>
      <c r="B36" s="75" t="s">
        <v>64</v>
      </c>
      <c r="C36" s="76"/>
      <c r="D36" s="140" t="s">
        <v>67</v>
      </c>
      <c r="E36" s="141">
        <v>1000</v>
      </c>
      <c r="F36" s="142">
        <v>85.32</v>
      </c>
      <c r="G36" s="143"/>
      <c r="H36" s="128"/>
    </row>
    <row r="37" s="47" customFormat="1" ht="168" spans="1:8">
      <c r="A37" s="127">
        <f t="shared" si="1"/>
        <v>34</v>
      </c>
      <c r="B37" s="75" t="s">
        <v>64</v>
      </c>
      <c r="C37" s="76"/>
      <c r="D37" s="140" t="s">
        <v>68</v>
      </c>
      <c r="E37" s="141">
        <v>1000</v>
      </c>
      <c r="F37" s="142">
        <v>88.56</v>
      </c>
      <c r="G37" s="143"/>
      <c r="H37" s="128"/>
    </row>
    <row r="38" s="47" customFormat="1" ht="154" spans="1:8">
      <c r="A38" s="127">
        <f t="shared" si="1"/>
        <v>35</v>
      </c>
      <c r="B38" s="75" t="s">
        <v>69</v>
      </c>
      <c r="C38" s="76"/>
      <c r="D38" s="140" t="s">
        <v>70</v>
      </c>
      <c r="E38" s="141">
        <v>1000</v>
      </c>
      <c r="F38" s="146">
        <v>78.84</v>
      </c>
      <c r="G38" s="143"/>
      <c r="H38" s="128"/>
    </row>
    <row r="39" s="47" customFormat="1" ht="168" spans="1:8">
      <c r="A39" s="127">
        <f t="shared" si="1"/>
        <v>36</v>
      </c>
      <c r="B39" s="75" t="s">
        <v>69</v>
      </c>
      <c r="C39" s="76"/>
      <c r="D39" s="140" t="s">
        <v>71</v>
      </c>
      <c r="E39" s="141">
        <v>1000</v>
      </c>
      <c r="F39" s="146">
        <v>96.12</v>
      </c>
      <c r="G39" s="143"/>
      <c r="H39" s="128"/>
    </row>
    <row r="40" s="3" customFormat="1" ht="190" customHeight="1" spans="1:9">
      <c r="A40" s="127">
        <f t="shared" si="1"/>
        <v>37</v>
      </c>
      <c r="B40" s="75" t="s">
        <v>72</v>
      </c>
      <c r="C40" s="76"/>
      <c r="D40" s="136" t="s">
        <v>73</v>
      </c>
      <c r="E40" s="78">
        <v>1000</v>
      </c>
      <c r="F40" s="79">
        <v>300.24</v>
      </c>
      <c r="G40" s="80" t="s">
        <v>22</v>
      </c>
      <c r="H40" s="128"/>
      <c r="I40" s="126" t="s">
        <v>74</v>
      </c>
    </row>
    <row r="41" s="47" customFormat="1" ht="182" spans="1:8">
      <c r="A41" s="127">
        <f t="shared" si="1"/>
        <v>38</v>
      </c>
      <c r="B41" s="75" t="s">
        <v>75</v>
      </c>
      <c r="C41" s="76"/>
      <c r="D41" s="140" t="s">
        <v>76</v>
      </c>
      <c r="E41" s="141">
        <v>1000</v>
      </c>
      <c r="F41" s="142">
        <v>54</v>
      </c>
      <c r="G41" s="143"/>
      <c r="H41" s="128"/>
    </row>
    <row r="42" s="47" customFormat="1" ht="154" spans="1:8">
      <c r="A42" s="127">
        <f t="shared" si="1"/>
        <v>39</v>
      </c>
      <c r="B42" s="75" t="s">
        <v>75</v>
      </c>
      <c r="C42" s="76"/>
      <c r="D42" s="140" t="s">
        <v>77</v>
      </c>
      <c r="E42" s="141">
        <v>1000</v>
      </c>
      <c r="F42" s="142">
        <v>61.56</v>
      </c>
      <c r="G42" s="143"/>
      <c r="H42" s="128"/>
    </row>
    <row r="43" s="47" customFormat="1" ht="168" spans="1:8">
      <c r="A43" s="127">
        <f t="shared" si="1"/>
        <v>40</v>
      </c>
      <c r="B43" s="75" t="s">
        <v>75</v>
      </c>
      <c r="C43" s="76"/>
      <c r="D43" s="140" t="s">
        <v>78</v>
      </c>
      <c r="E43" s="141">
        <v>1000</v>
      </c>
      <c r="F43" s="142">
        <v>83.16</v>
      </c>
      <c r="G43" s="143"/>
      <c r="H43" s="128"/>
    </row>
    <row r="44" s="47" customFormat="1" ht="168" spans="1:8">
      <c r="A44" s="127">
        <f t="shared" si="1"/>
        <v>41</v>
      </c>
      <c r="B44" s="75" t="s">
        <v>75</v>
      </c>
      <c r="C44" s="76"/>
      <c r="D44" s="140" t="s">
        <v>79</v>
      </c>
      <c r="E44" s="141">
        <v>1000</v>
      </c>
      <c r="F44" s="142">
        <v>86.4</v>
      </c>
      <c r="G44" s="143"/>
      <c r="H44" s="128"/>
    </row>
    <row r="45" s="125" customFormat="1" ht="168" spans="1:8">
      <c r="A45" s="127">
        <f t="shared" si="1"/>
        <v>42</v>
      </c>
      <c r="B45" s="75" t="s">
        <v>80</v>
      </c>
      <c r="C45" s="76"/>
      <c r="D45" s="77" t="s">
        <v>81</v>
      </c>
      <c r="E45" s="78">
        <v>1000</v>
      </c>
      <c r="F45" s="79">
        <v>99.36</v>
      </c>
      <c r="G45" s="80"/>
      <c r="H45" s="128"/>
    </row>
    <row r="46" s="3" customFormat="1" ht="154" spans="1:8">
      <c r="A46" s="127">
        <f t="shared" si="1"/>
        <v>43</v>
      </c>
      <c r="B46" s="75" t="s">
        <v>82</v>
      </c>
      <c r="C46" s="76"/>
      <c r="D46" s="77" t="s">
        <v>83</v>
      </c>
      <c r="E46" s="78">
        <v>1000</v>
      </c>
      <c r="F46" s="79">
        <v>54</v>
      </c>
      <c r="G46" s="80"/>
      <c r="H46" s="128"/>
    </row>
    <row r="47" s="3" customFormat="1" ht="154" spans="1:9">
      <c r="A47" s="127">
        <f t="shared" si="1"/>
        <v>44</v>
      </c>
      <c r="B47" s="75" t="s">
        <v>82</v>
      </c>
      <c r="C47" s="76"/>
      <c r="D47" s="77" t="s">
        <v>84</v>
      </c>
      <c r="E47" s="78">
        <v>1000</v>
      </c>
      <c r="F47" s="79">
        <v>59.4</v>
      </c>
      <c r="G47" s="80"/>
      <c r="H47" s="128"/>
      <c r="I47" s="150" t="s">
        <v>85</v>
      </c>
    </row>
    <row r="48" s="123" customFormat="1" ht="180" customHeight="1" spans="1:8">
      <c r="A48" s="127">
        <f t="shared" si="1"/>
        <v>45</v>
      </c>
      <c r="B48" s="130" t="s">
        <v>86</v>
      </c>
      <c r="C48" s="131"/>
      <c r="D48" s="136" t="s">
        <v>87</v>
      </c>
      <c r="E48" s="133">
        <v>1000</v>
      </c>
      <c r="F48" s="79">
        <v>54</v>
      </c>
      <c r="G48" s="145"/>
      <c r="H48" s="128"/>
    </row>
    <row r="49" s="123" customFormat="1" ht="180" customHeight="1" spans="1:8">
      <c r="A49" s="127">
        <f t="shared" si="1"/>
        <v>46</v>
      </c>
      <c r="B49" s="130" t="s">
        <v>88</v>
      </c>
      <c r="C49" s="131"/>
      <c r="D49" s="136" t="s">
        <v>89</v>
      </c>
      <c r="E49" s="133">
        <v>1000</v>
      </c>
      <c r="F49" s="79">
        <v>62.64</v>
      </c>
      <c r="G49" s="80"/>
      <c r="H49" s="128"/>
    </row>
    <row r="50" s="3" customFormat="1" ht="154" spans="1:8">
      <c r="A50" s="127">
        <f t="shared" si="1"/>
        <v>47</v>
      </c>
      <c r="B50" s="75" t="s">
        <v>90</v>
      </c>
      <c r="C50" s="76"/>
      <c r="D50" s="77" t="s">
        <v>91</v>
      </c>
      <c r="E50" s="78">
        <v>1000</v>
      </c>
      <c r="F50" s="79">
        <v>54</v>
      </c>
      <c r="G50" s="80"/>
      <c r="H50" s="128"/>
    </row>
    <row r="51" s="46" customFormat="1" ht="154" spans="1:8">
      <c r="A51" s="127">
        <f t="shared" si="1"/>
        <v>48</v>
      </c>
      <c r="B51" s="75" t="s">
        <v>90</v>
      </c>
      <c r="C51" s="76"/>
      <c r="D51" s="77" t="s">
        <v>92</v>
      </c>
      <c r="E51" s="78">
        <v>1000</v>
      </c>
      <c r="F51" s="79">
        <v>62.64</v>
      </c>
      <c r="G51" s="145"/>
      <c r="H51" s="128"/>
    </row>
    <row r="52" s="123" customFormat="1" ht="180" customHeight="1" spans="1:8">
      <c r="A52" s="127">
        <f t="shared" si="1"/>
        <v>49</v>
      </c>
      <c r="B52" s="130" t="s">
        <v>93</v>
      </c>
      <c r="C52" s="131"/>
      <c r="D52" s="132" t="s">
        <v>94</v>
      </c>
      <c r="E52" s="133">
        <v>1000</v>
      </c>
      <c r="F52" s="79">
        <v>106.92</v>
      </c>
      <c r="G52" s="80"/>
      <c r="H52" s="128"/>
    </row>
    <row r="53" s="123" customFormat="1" ht="180" customHeight="1" spans="1:8">
      <c r="A53" s="127">
        <f t="shared" si="1"/>
        <v>50</v>
      </c>
      <c r="B53" s="130" t="s">
        <v>95</v>
      </c>
      <c r="C53" s="131"/>
      <c r="D53" s="132" t="s">
        <v>96</v>
      </c>
      <c r="E53" s="133">
        <v>1000</v>
      </c>
      <c r="F53" s="79">
        <v>111.24</v>
      </c>
      <c r="G53" s="80"/>
      <c r="H53" s="128"/>
    </row>
    <row r="54" s="46" customFormat="1" ht="154" spans="1:8">
      <c r="A54" s="127">
        <f t="shared" si="1"/>
        <v>51</v>
      </c>
      <c r="B54" s="75" t="s">
        <v>97</v>
      </c>
      <c r="C54" s="76"/>
      <c r="D54" s="77" t="s">
        <v>98</v>
      </c>
      <c r="E54" s="78">
        <v>1000</v>
      </c>
      <c r="F54" s="79">
        <v>48.6</v>
      </c>
      <c r="G54" s="80"/>
      <c r="H54" s="128"/>
    </row>
    <row r="55" s="46" customFormat="1" ht="154" spans="1:8">
      <c r="A55" s="127">
        <f t="shared" si="1"/>
        <v>52</v>
      </c>
      <c r="B55" s="75" t="s">
        <v>97</v>
      </c>
      <c r="C55" s="76"/>
      <c r="D55" s="77" t="s">
        <v>99</v>
      </c>
      <c r="E55" s="78">
        <v>1000</v>
      </c>
      <c r="F55" s="79">
        <v>57.24</v>
      </c>
      <c r="G55" s="80"/>
      <c r="H55" s="128"/>
    </row>
    <row r="56" s="47" customFormat="1" ht="168" spans="1:8">
      <c r="A56" s="127">
        <f t="shared" si="1"/>
        <v>53</v>
      </c>
      <c r="B56" s="147" t="s">
        <v>100</v>
      </c>
      <c r="C56" s="76"/>
      <c r="D56" s="140" t="s">
        <v>101</v>
      </c>
      <c r="E56" s="141">
        <v>1000</v>
      </c>
      <c r="F56" s="142">
        <v>66.96</v>
      </c>
      <c r="G56" s="143">
        <v>15</v>
      </c>
      <c r="H56" s="128"/>
    </row>
    <row r="57" s="47" customFormat="1" ht="168" spans="1:8">
      <c r="A57" s="127">
        <f t="shared" si="1"/>
        <v>54</v>
      </c>
      <c r="B57" s="147" t="s">
        <v>100</v>
      </c>
      <c r="C57" s="76"/>
      <c r="D57" s="140" t="s">
        <v>102</v>
      </c>
      <c r="E57" s="141">
        <v>1000</v>
      </c>
      <c r="F57" s="142">
        <v>90.72</v>
      </c>
      <c r="G57" s="143"/>
      <c r="H57" s="128"/>
    </row>
    <row r="58" s="46" customFormat="1" ht="168" spans="1:8">
      <c r="A58" s="127">
        <f t="shared" si="1"/>
        <v>55</v>
      </c>
      <c r="B58" s="134" t="s">
        <v>103</v>
      </c>
      <c r="C58" s="139"/>
      <c r="D58" s="136" t="s">
        <v>104</v>
      </c>
      <c r="E58" s="78">
        <v>1000</v>
      </c>
      <c r="F58" s="79">
        <v>143.64</v>
      </c>
      <c r="G58" s="80"/>
      <c r="H58" s="128"/>
    </row>
    <row r="59" s="3" customFormat="1" ht="154" spans="1:8">
      <c r="A59" s="127">
        <f t="shared" si="1"/>
        <v>56</v>
      </c>
      <c r="B59" s="75" t="s">
        <v>105</v>
      </c>
      <c r="C59" s="76"/>
      <c r="D59" s="77" t="s">
        <v>106</v>
      </c>
      <c r="E59" s="78">
        <v>1000</v>
      </c>
      <c r="F59" s="79">
        <v>66.96</v>
      </c>
      <c r="G59" s="80"/>
      <c r="H59" s="128"/>
    </row>
    <row r="60" s="3" customFormat="1" ht="168" spans="1:8">
      <c r="A60" s="127">
        <f t="shared" si="1"/>
        <v>57</v>
      </c>
      <c r="B60" s="75" t="s">
        <v>105</v>
      </c>
      <c r="C60" s="76"/>
      <c r="D60" s="77" t="s">
        <v>107</v>
      </c>
      <c r="E60" s="78">
        <v>1000</v>
      </c>
      <c r="F60" s="79">
        <v>90.72</v>
      </c>
      <c r="G60" s="80"/>
      <c r="H60" s="128"/>
    </row>
    <row r="61" s="3" customFormat="1" ht="168" spans="1:8">
      <c r="A61" s="127">
        <f t="shared" si="1"/>
        <v>58</v>
      </c>
      <c r="B61" s="75" t="s">
        <v>108</v>
      </c>
      <c r="C61" s="76"/>
      <c r="D61" s="77" t="s">
        <v>109</v>
      </c>
      <c r="E61" s="78">
        <v>1000</v>
      </c>
      <c r="F61" s="79">
        <v>143.64</v>
      </c>
      <c r="G61" s="80"/>
      <c r="H61" s="128"/>
    </row>
    <row r="62" s="125" customFormat="1" ht="168" spans="1:8">
      <c r="A62" s="127">
        <f t="shared" si="1"/>
        <v>59</v>
      </c>
      <c r="B62" s="75" t="s">
        <v>110</v>
      </c>
      <c r="C62" s="76"/>
      <c r="D62" s="77" t="s">
        <v>111</v>
      </c>
      <c r="E62" s="78">
        <v>1000</v>
      </c>
      <c r="F62" s="79">
        <v>104.76</v>
      </c>
      <c r="G62" s="145"/>
      <c r="H62" s="128"/>
    </row>
    <row r="63" s="125" customFormat="1" ht="210" customHeight="1" spans="1:8">
      <c r="A63" s="127">
        <f t="shared" si="1"/>
        <v>60</v>
      </c>
      <c r="B63" s="134" t="s">
        <v>112</v>
      </c>
      <c r="C63" s="139"/>
      <c r="D63" s="144" t="s">
        <v>113</v>
      </c>
      <c r="E63" s="78">
        <v>1000</v>
      </c>
      <c r="F63" s="79">
        <v>102.6</v>
      </c>
      <c r="G63" s="80"/>
      <c r="H63" s="128"/>
    </row>
    <row r="64" s="125" customFormat="1" ht="168" spans="1:8">
      <c r="A64" s="127">
        <f t="shared" si="1"/>
        <v>61</v>
      </c>
      <c r="B64" s="134" t="s">
        <v>114</v>
      </c>
      <c r="C64" s="139"/>
      <c r="D64" s="136" t="s">
        <v>115</v>
      </c>
      <c r="E64" s="78">
        <v>1000</v>
      </c>
      <c r="F64" s="79">
        <v>151.2</v>
      </c>
      <c r="G64" s="80"/>
      <c r="H64" s="128"/>
    </row>
    <row r="65" s="46" customFormat="1" ht="208" customHeight="1" spans="1:8">
      <c r="A65" s="127">
        <f t="shared" si="1"/>
        <v>62</v>
      </c>
      <c r="B65" s="75" t="s">
        <v>116</v>
      </c>
      <c r="C65" s="76"/>
      <c r="D65" s="77" t="s">
        <v>117</v>
      </c>
      <c r="E65" s="78">
        <v>1000</v>
      </c>
      <c r="F65" s="79">
        <v>102.6</v>
      </c>
      <c r="G65" s="80"/>
      <c r="H65" s="128"/>
    </row>
    <row r="66" s="46" customFormat="1" ht="195" customHeight="1" spans="1:8">
      <c r="A66" s="127">
        <f t="shared" si="1"/>
        <v>63</v>
      </c>
      <c r="B66" s="75" t="s">
        <v>116</v>
      </c>
      <c r="C66" s="76"/>
      <c r="D66" s="77" t="s">
        <v>118</v>
      </c>
      <c r="E66" s="78">
        <v>1000</v>
      </c>
      <c r="F66" s="79">
        <v>108</v>
      </c>
      <c r="G66" s="80"/>
      <c r="H66" s="128"/>
    </row>
    <row r="67" s="47" customFormat="1" ht="154" spans="1:8">
      <c r="A67" s="127">
        <f t="shared" si="1"/>
        <v>64</v>
      </c>
      <c r="B67" s="75" t="s">
        <v>119</v>
      </c>
      <c r="C67" s="76"/>
      <c r="D67" s="140" t="s">
        <v>120</v>
      </c>
      <c r="E67" s="141">
        <v>1000</v>
      </c>
      <c r="F67" s="142">
        <v>70.2</v>
      </c>
      <c r="G67" s="143"/>
      <c r="H67" s="128"/>
    </row>
    <row r="68" s="47" customFormat="1" ht="154" spans="1:8">
      <c r="A68" s="127">
        <f t="shared" si="1"/>
        <v>65</v>
      </c>
      <c r="B68" s="75" t="s">
        <v>119</v>
      </c>
      <c r="C68" s="76"/>
      <c r="D68" s="140" t="s">
        <v>121</v>
      </c>
      <c r="E68" s="141">
        <v>1000</v>
      </c>
      <c r="F68" s="142">
        <v>84.24</v>
      </c>
      <c r="G68" s="143"/>
      <c r="H68" s="128"/>
    </row>
    <row r="69" s="47" customFormat="1" ht="154" spans="1:8">
      <c r="A69" s="127">
        <f t="shared" si="1"/>
        <v>66</v>
      </c>
      <c r="B69" s="147" t="s">
        <v>122</v>
      </c>
      <c r="C69" s="151"/>
      <c r="D69" s="140" t="s">
        <v>123</v>
      </c>
      <c r="E69" s="141">
        <v>1000</v>
      </c>
      <c r="F69" s="146">
        <v>68.04</v>
      </c>
      <c r="G69" s="152"/>
      <c r="H69" s="128"/>
    </row>
    <row r="70" s="47" customFormat="1" ht="154" spans="1:8">
      <c r="A70" s="127">
        <f t="shared" si="1"/>
        <v>67</v>
      </c>
      <c r="B70" s="147" t="s">
        <v>122</v>
      </c>
      <c r="C70" s="76"/>
      <c r="D70" s="140" t="s">
        <v>124</v>
      </c>
      <c r="E70" s="141">
        <v>1000</v>
      </c>
      <c r="F70" s="142">
        <v>82.08</v>
      </c>
      <c r="G70" s="143"/>
      <c r="H70" s="128"/>
    </row>
    <row r="71" s="47" customFormat="1" ht="168" spans="1:8">
      <c r="A71" s="127">
        <f t="shared" si="1"/>
        <v>68</v>
      </c>
      <c r="B71" s="75" t="s">
        <v>125</v>
      </c>
      <c r="C71" s="153" t="s">
        <v>126</v>
      </c>
      <c r="D71" s="140" t="s">
        <v>127</v>
      </c>
      <c r="E71" s="141">
        <v>1000</v>
      </c>
      <c r="F71" s="142">
        <v>115.56</v>
      </c>
      <c r="G71" s="143"/>
      <c r="H71" s="128" t="s">
        <v>128</v>
      </c>
    </row>
    <row r="72" s="125" customFormat="1" ht="195" customHeight="1" spans="1:8">
      <c r="A72" s="127">
        <f t="shared" si="1"/>
        <v>69</v>
      </c>
      <c r="B72" s="134" t="s">
        <v>129</v>
      </c>
      <c r="C72" s="139" t="str">
        <f>_xlfn.DISPIMG("ID_2C8A2096417D4A6B858C44078ABC784E",1)</f>
        <v>=DISPIMG("ID_2C8A2096417D4A6B858C44078ABC784E",1)</v>
      </c>
      <c r="D72" s="136" t="s">
        <v>130</v>
      </c>
      <c r="E72" s="78">
        <v>1000</v>
      </c>
      <c r="F72" s="79">
        <v>104.76</v>
      </c>
      <c r="G72" s="80"/>
      <c r="H72" s="128"/>
    </row>
    <row r="73" s="125" customFormat="1" ht="191" customHeight="1" spans="1:8">
      <c r="A73" s="127">
        <f t="shared" si="1"/>
        <v>70</v>
      </c>
      <c r="B73" s="134" t="s">
        <v>131</v>
      </c>
      <c r="C73" s="139" t="str">
        <f>_xlfn.DISPIMG("ID_8B2BACF0855F4D4ABDFF4841D1625228",1)</f>
        <v>=DISPIMG("ID_8B2BACF0855F4D4ABDFF4841D1625228",1)</v>
      </c>
      <c r="D73" s="136" t="s">
        <v>132</v>
      </c>
      <c r="E73" s="78">
        <v>1000</v>
      </c>
      <c r="F73" s="79">
        <v>127.44</v>
      </c>
      <c r="G73" s="80"/>
      <c r="H73" s="128"/>
    </row>
    <row r="74" s="3" customFormat="1" ht="168" spans="1:8">
      <c r="A74" s="127">
        <f t="shared" si="1"/>
        <v>71</v>
      </c>
      <c r="B74" s="154" t="s">
        <v>133</v>
      </c>
      <c r="C74" s="155"/>
      <c r="D74" s="136" t="s">
        <v>134</v>
      </c>
      <c r="E74" s="156">
        <v>1000</v>
      </c>
      <c r="F74" s="79">
        <v>91.8</v>
      </c>
      <c r="G74" s="80" t="s">
        <v>135</v>
      </c>
      <c r="H74" s="128"/>
    </row>
    <row r="75" s="3" customFormat="1" ht="154" spans="1:8">
      <c r="A75" s="127">
        <f t="shared" si="1"/>
        <v>72</v>
      </c>
      <c r="B75" s="75" t="s">
        <v>136</v>
      </c>
      <c r="C75" s="76"/>
      <c r="D75" s="77" t="s">
        <v>137</v>
      </c>
      <c r="E75" s="78">
        <v>1000</v>
      </c>
      <c r="F75" s="79">
        <v>58.32</v>
      </c>
      <c r="G75" s="80"/>
      <c r="H75" s="128"/>
    </row>
    <row r="76" s="3" customFormat="1" ht="154" spans="1:8">
      <c r="A76" s="127">
        <f t="shared" si="1"/>
        <v>73</v>
      </c>
      <c r="B76" s="75" t="s">
        <v>136</v>
      </c>
      <c r="C76" s="76"/>
      <c r="D76" s="77" t="s">
        <v>138</v>
      </c>
      <c r="E76" s="78">
        <v>1000</v>
      </c>
      <c r="F76" s="79">
        <v>64.8</v>
      </c>
      <c r="G76" s="80"/>
      <c r="H76" s="128"/>
    </row>
    <row r="77" s="46" customFormat="1" ht="179" customHeight="1" spans="1:8">
      <c r="A77" s="127">
        <f t="shared" si="1"/>
        <v>74</v>
      </c>
      <c r="B77" s="134" t="s">
        <v>139</v>
      </c>
      <c r="C77" s="139"/>
      <c r="D77" s="136" t="s">
        <v>140</v>
      </c>
      <c r="E77" s="78">
        <v>1000</v>
      </c>
      <c r="F77" s="79">
        <v>164.16</v>
      </c>
      <c r="G77" s="80" t="s">
        <v>135</v>
      </c>
      <c r="H77" s="128"/>
    </row>
    <row r="78" s="46" customFormat="1" ht="154" spans="1:8">
      <c r="A78" s="127">
        <f t="shared" si="1"/>
        <v>75</v>
      </c>
      <c r="B78" s="75" t="s">
        <v>141</v>
      </c>
      <c r="C78" s="76"/>
      <c r="D78" s="77" t="s">
        <v>142</v>
      </c>
      <c r="E78" s="78">
        <v>1000</v>
      </c>
      <c r="F78" s="79">
        <v>54</v>
      </c>
      <c r="G78" s="80"/>
      <c r="H78" s="128"/>
    </row>
    <row r="79" s="46" customFormat="1" ht="154" spans="1:8">
      <c r="A79" s="127">
        <f t="shared" si="1"/>
        <v>76</v>
      </c>
      <c r="B79" s="75" t="s">
        <v>141</v>
      </c>
      <c r="C79" s="76"/>
      <c r="D79" s="77" t="s">
        <v>143</v>
      </c>
      <c r="E79" s="78">
        <v>1000</v>
      </c>
      <c r="F79" s="79">
        <v>63.72</v>
      </c>
      <c r="G79" s="80"/>
      <c r="H79" s="128"/>
    </row>
    <row r="80" s="3" customFormat="1" ht="154" spans="1:8">
      <c r="A80" s="127">
        <f t="shared" ref="A80:A90" si="2">ROW()-3</f>
        <v>77</v>
      </c>
      <c r="B80" s="75" t="s">
        <v>144</v>
      </c>
      <c r="C80" s="76"/>
      <c r="D80" s="77" t="s">
        <v>145</v>
      </c>
      <c r="E80" s="78">
        <v>1000</v>
      </c>
      <c r="F80" s="79">
        <v>58.32</v>
      </c>
      <c r="G80" s="80"/>
      <c r="H80" s="128"/>
    </row>
    <row r="81" s="3" customFormat="1" ht="154" spans="1:8">
      <c r="A81" s="127">
        <f t="shared" si="2"/>
        <v>78</v>
      </c>
      <c r="B81" s="75" t="s">
        <v>144</v>
      </c>
      <c r="C81" s="76"/>
      <c r="D81" s="77" t="s">
        <v>146</v>
      </c>
      <c r="E81" s="78">
        <v>1000</v>
      </c>
      <c r="F81" s="79">
        <v>68.04</v>
      </c>
      <c r="G81" s="80"/>
      <c r="H81" s="128"/>
    </row>
    <row r="82" s="3" customFormat="1" ht="168" customHeight="1" spans="1:8">
      <c r="A82" s="127">
        <f t="shared" si="2"/>
        <v>79</v>
      </c>
      <c r="B82" s="75" t="s">
        <v>144</v>
      </c>
      <c r="C82" s="76"/>
      <c r="D82" s="77" t="s">
        <v>147</v>
      </c>
      <c r="E82" s="78">
        <v>1000</v>
      </c>
      <c r="F82" s="79">
        <v>100.4</v>
      </c>
      <c r="G82" s="80"/>
      <c r="H82" s="128"/>
    </row>
    <row r="83" s="123" customFormat="1" ht="180" customHeight="1" spans="1:8">
      <c r="A83" s="127">
        <f t="shared" si="2"/>
        <v>80</v>
      </c>
      <c r="B83" s="130" t="s">
        <v>148</v>
      </c>
      <c r="C83" s="131"/>
      <c r="D83" s="136" t="s">
        <v>149</v>
      </c>
      <c r="E83" s="133">
        <v>1000</v>
      </c>
      <c r="F83" s="79">
        <v>57.24</v>
      </c>
      <c r="G83" s="145"/>
      <c r="H83" s="128"/>
    </row>
    <row r="84" s="3" customFormat="1" ht="154" spans="1:8">
      <c r="A84" s="127">
        <f t="shared" si="2"/>
        <v>81</v>
      </c>
      <c r="B84" s="130" t="s">
        <v>150</v>
      </c>
      <c r="C84" s="131"/>
      <c r="D84" s="136" t="s">
        <v>151</v>
      </c>
      <c r="E84" s="133">
        <v>1000</v>
      </c>
      <c r="F84" s="79">
        <v>65.88</v>
      </c>
      <c r="G84" s="80"/>
      <c r="H84" s="128"/>
    </row>
    <row r="85" s="3" customFormat="1" ht="182" customHeight="1" spans="1:8">
      <c r="A85" s="127">
        <f t="shared" si="2"/>
        <v>82</v>
      </c>
      <c r="B85" s="75" t="s">
        <v>152</v>
      </c>
      <c r="C85" s="76"/>
      <c r="D85" s="136" t="s">
        <v>153</v>
      </c>
      <c r="E85" s="78">
        <v>1000</v>
      </c>
      <c r="F85" s="79">
        <v>81</v>
      </c>
      <c r="G85" s="80"/>
      <c r="H85" s="128"/>
    </row>
    <row r="86" s="123" customFormat="1" ht="171" customHeight="1" spans="1:8">
      <c r="A86" s="127">
        <f t="shared" si="2"/>
        <v>83</v>
      </c>
      <c r="B86" s="130" t="s">
        <v>154</v>
      </c>
      <c r="C86" s="131"/>
      <c r="D86" s="136" t="s">
        <v>155</v>
      </c>
      <c r="E86" s="133">
        <v>1000</v>
      </c>
      <c r="F86" s="79">
        <v>91.8</v>
      </c>
      <c r="G86" s="80"/>
      <c r="H86" s="128"/>
    </row>
    <row r="87" s="123" customFormat="1" ht="171" customHeight="1" spans="1:8">
      <c r="A87" s="127">
        <f t="shared" si="2"/>
        <v>84</v>
      </c>
      <c r="B87" s="130" t="s">
        <v>156</v>
      </c>
      <c r="C87" s="131"/>
      <c r="D87" s="136" t="s">
        <v>157</v>
      </c>
      <c r="E87" s="133">
        <v>1000</v>
      </c>
      <c r="F87" s="79">
        <v>116.64</v>
      </c>
      <c r="G87" s="80"/>
      <c r="H87" s="128"/>
    </row>
    <row r="88" s="123" customFormat="1" ht="171" customHeight="1" spans="1:8">
      <c r="A88" s="127">
        <f t="shared" si="2"/>
        <v>85</v>
      </c>
      <c r="B88" s="130" t="s">
        <v>158</v>
      </c>
      <c r="C88" s="131"/>
      <c r="D88" s="136" t="s">
        <v>159</v>
      </c>
      <c r="E88" s="133">
        <v>1000</v>
      </c>
      <c r="F88" s="79">
        <v>120.96</v>
      </c>
      <c r="G88" s="80"/>
      <c r="H88" s="128"/>
    </row>
    <row r="89" s="47" customFormat="1" ht="168" spans="1:8">
      <c r="A89" s="127">
        <f t="shared" si="2"/>
        <v>86</v>
      </c>
      <c r="B89" s="75" t="s">
        <v>160</v>
      </c>
      <c r="C89" s="76"/>
      <c r="D89" s="140" t="s">
        <v>161</v>
      </c>
      <c r="E89" s="141">
        <v>1000</v>
      </c>
      <c r="F89" s="142">
        <v>118.8</v>
      </c>
      <c r="G89" s="143"/>
      <c r="H89" s="128"/>
    </row>
    <row r="90" s="3" customFormat="1" ht="168" spans="1:8">
      <c r="A90" s="127">
        <f t="shared" si="2"/>
        <v>87</v>
      </c>
      <c r="B90" s="75" t="s">
        <v>162</v>
      </c>
      <c r="C90" s="76"/>
      <c r="D90" s="136" t="s">
        <v>163</v>
      </c>
      <c r="E90" s="78">
        <v>1000</v>
      </c>
      <c r="F90" s="79">
        <v>140.4</v>
      </c>
      <c r="G90" s="80" t="s">
        <v>57</v>
      </c>
      <c r="H90" s="128"/>
    </row>
    <row r="91" s="1" customFormat="1" ht="20" customHeight="1" spans="1:7">
      <c r="A91" s="157" t="s">
        <v>164</v>
      </c>
      <c r="B91" s="158"/>
      <c r="C91" s="159"/>
      <c r="D91" s="159"/>
      <c r="E91" s="159"/>
      <c r="F91" s="159"/>
      <c r="G91" s="160"/>
    </row>
    <row r="92" s="1" customFormat="1" ht="20" customHeight="1" spans="1:7">
      <c r="A92" s="157" t="s">
        <v>165</v>
      </c>
      <c r="B92" s="158"/>
      <c r="C92" s="159"/>
      <c r="D92" s="159"/>
      <c r="E92" s="159"/>
      <c r="F92" s="159"/>
      <c r="G92" s="160"/>
    </row>
    <row r="93" s="1" customFormat="1" spans="1:7">
      <c r="A93" s="157" t="s">
        <v>166</v>
      </c>
      <c r="B93" s="158"/>
      <c r="C93" s="159"/>
      <c r="D93" s="159"/>
      <c r="E93" s="159"/>
      <c r="F93" s="159"/>
      <c r="G93" s="160"/>
    </row>
    <row r="94" spans="1:7">
      <c r="A94" s="157" t="s">
        <v>167</v>
      </c>
      <c r="B94" s="158"/>
      <c r="C94" s="159"/>
      <c r="D94" s="159"/>
      <c r="E94" s="159"/>
      <c r="F94" s="159"/>
      <c r="G94" s="160"/>
    </row>
    <row r="95" spans="1:7">
      <c r="A95" s="157" t="s">
        <v>168</v>
      </c>
      <c r="B95" s="158"/>
      <c r="C95" s="159"/>
      <c r="D95" s="159"/>
      <c r="E95" s="159"/>
      <c r="F95" s="159"/>
      <c r="G95" s="160"/>
    </row>
    <row r="96" spans="1:7">
      <c r="A96" s="161"/>
      <c r="B96" s="162"/>
      <c r="C96" s="163"/>
      <c r="D96" s="163"/>
      <c r="E96" s="163"/>
      <c r="F96" s="163"/>
      <c r="G96" s="164"/>
    </row>
  </sheetData>
  <autoFilter xmlns:etc="http://www.wps.cn/officeDocument/2017/etCustomData" ref="A3:G95" etc:filterBottomFollowUsedRange="0">
    <extLst/>
  </autoFilter>
  <mergeCells count="8">
    <mergeCell ref="A1:G1"/>
    <mergeCell ref="A2:G2"/>
    <mergeCell ref="A91:G91"/>
    <mergeCell ref="A92:G92"/>
    <mergeCell ref="A93:G93"/>
    <mergeCell ref="A94:G94"/>
    <mergeCell ref="A95:G95"/>
    <mergeCell ref="A96:G96"/>
  </mergeCells>
  <printOptions horizontalCentered="1" verticalCentered="1"/>
  <pageMargins left="0.751388888888889" right="0.751388888888889" top="0.393055555555556" bottom="0.393055555555556" header="0.5" footer="0.5"/>
  <pageSetup paperSize="9" scale="73" fitToHeight="0" orientation="landscape" horizontalDpi="600"/>
  <headerFooter>
    <oddFooter>&amp;C第 &amp;P 页，共 &amp;N 页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91"/>
  <sheetViews>
    <sheetView view="pageBreakPreview" zoomScale="70" zoomScaleNormal="70" topLeftCell="A57" workbookViewId="0">
      <selection activeCell="B56" sqref="B56"/>
    </sheetView>
  </sheetViews>
  <sheetFormatPr defaultColWidth="9" defaultRowHeight="15" outlineLevelCol="7"/>
  <cols>
    <col min="1" max="1" width="5.81818181818182" style="7" customWidth="1"/>
    <col min="2" max="2" width="15.4636363636364" style="93" customWidth="1"/>
    <col min="3" max="3" width="48.4909090909091" style="9" customWidth="1"/>
    <col min="4" max="4" width="73.5090909090909" style="10" customWidth="1"/>
    <col min="5" max="5" width="9.25454545454545" style="9" customWidth="1"/>
    <col min="6" max="6" width="14.8181818181818" style="11" customWidth="1"/>
    <col min="7" max="7" width="15.8363636363636" style="12" customWidth="1"/>
    <col min="8" max="8" width="14" style="1"/>
    <col min="9" max="16384" width="9" style="1"/>
  </cols>
  <sheetData>
    <row r="1" s="1" customFormat="1" ht="119" customHeight="1" spans="1:8">
      <c r="A1" s="13"/>
      <c r="B1" s="13"/>
      <c r="C1" s="14" t="s">
        <v>169</v>
      </c>
      <c r="D1" s="15"/>
      <c r="E1" s="15"/>
      <c r="F1" s="15"/>
      <c r="G1" s="15"/>
      <c r="H1" s="1" t="s">
        <v>170</v>
      </c>
    </row>
    <row r="2" s="2" customFormat="1" ht="35" customHeight="1" spans="1:8">
      <c r="A2" s="94" t="s">
        <v>171</v>
      </c>
      <c r="B2" s="94"/>
      <c r="C2" s="94"/>
      <c r="D2" s="95"/>
      <c r="E2" s="94"/>
      <c r="F2" s="96"/>
      <c r="G2" s="96"/>
      <c r="H2" s="2" t="s">
        <v>172</v>
      </c>
    </row>
    <row r="3" s="3" customFormat="1" ht="37" customHeight="1" spans="1:8">
      <c r="A3" s="19" t="s">
        <v>173</v>
      </c>
      <c r="B3" s="20" t="s">
        <v>174</v>
      </c>
      <c r="C3" s="20" t="s">
        <v>175</v>
      </c>
      <c r="D3" s="20" t="s">
        <v>176</v>
      </c>
      <c r="E3" s="20" t="s">
        <v>177</v>
      </c>
      <c r="F3" s="21" t="s">
        <v>178</v>
      </c>
      <c r="G3" s="22" t="s">
        <v>179</v>
      </c>
      <c r="H3" s="3">
        <v>7</v>
      </c>
    </row>
    <row r="4" s="3" customFormat="1" ht="170.5" spans="1:7">
      <c r="A4" s="23">
        <f t="shared" ref="A4:A10" si="0">ROW()-3</f>
        <v>1</v>
      </c>
      <c r="B4" s="31" t="s">
        <v>9</v>
      </c>
      <c r="C4" s="25"/>
      <c r="D4" s="97" t="s">
        <v>180</v>
      </c>
      <c r="E4" s="27">
        <v>1000</v>
      </c>
      <c r="F4" s="28">
        <f>(机械轴!F4+2.5)/$H$3</f>
        <v>6.68285714285714</v>
      </c>
      <c r="G4" s="29"/>
    </row>
    <row r="5" s="4" customFormat="1" ht="170.5" spans="1:8">
      <c r="A5" s="23">
        <f t="shared" si="0"/>
        <v>2</v>
      </c>
      <c r="B5" s="31" t="s">
        <v>9</v>
      </c>
      <c r="C5" s="25"/>
      <c r="D5" s="98" t="s">
        <v>181</v>
      </c>
      <c r="E5" s="27">
        <v>1000</v>
      </c>
      <c r="F5" s="28">
        <f>(机械轴!F5+2.5)/$H$3</f>
        <v>7.3</v>
      </c>
      <c r="G5" s="29"/>
      <c r="H5" s="3"/>
    </row>
    <row r="6" s="4" customFormat="1" ht="186" spans="1:8">
      <c r="A6" s="23">
        <f t="shared" si="0"/>
        <v>3</v>
      </c>
      <c r="B6" s="31" t="s">
        <v>9</v>
      </c>
      <c r="C6" s="25"/>
      <c r="D6" s="98" t="s">
        <v>182</v>
      </c>
      <c r="E6" s="27">
        <v>1000</v>
      </c>
      <c r="F6" s="28">
        <f>(机械轴!F6+2.5)/$H$3</f>
        <v>10.6942857142857</v>
      </c>
      <c r="G6" s="29"/>
      <c r="H6" s="3"/>
    </row>
    <row r="7" s="88" customFormat="1" ht="170.5" spans="1:8">
      <c r="A7" s="23">
        <f t="shared" si="0"/>
        <v>4</v>
      </c>
      <c r="B7" s="31" t="s">
        <v>23</v>
      </c>
      <c r="C7" s="99"/>
      <c r="D7" s="98" t="s">
        <v>183</v>
      </c>
      <c r="E7" s="27">
        <v>1000</v>
      </c>
      <c r="F7" s="28">
        <f>(机械轴!F11+2.5)/$H$3</f>
        <v>6.99142857142857</v>
      </c>
      <c r="G7" s="29"/>
      <c r="H7" s="3"/>
    </row>
    <row r="8" s="88" customFormat="1" ht="170.5" spans="1:8">
      <c r="A8" s="23">
        <f t="shared" si="0"/>
        <v>5</v>
      </c>
      <c r="B8" s="31" t="s">
        <v>23</v>
      </c>
      <c r="C8" s="99"/>
      <c r="D8" s="98" t="s">
        <v>184</v>
      </c>
      <c r="E8" s="39">
        <v>1000</v>
      </c>
      <c r="F8" s="28">
        <f>(机械轴!F12+2.5)/$H$3</f>
        <v>8.07142857142857</v>
      </c>
      <c r="G8" s="29"/>
      <c r="H8" s="3"/>
    </row>
    <row r="9" s="88" customFormat="1" ht="170.5" spans="1:8">
      <c r="A9" s="23">
        <f t="shared" si="0"/>
        <v>6</v>
      </c>
      <c r="B9" s="31" t="s">
        <v>23</v>
      </c>
      <c r="C9" s="99"/>
      <c r="D9" s="98" t="s">
        <v>185</v>
      </c>
      <c r="E9" s="39">
        <v>1000</v>
      </c>
      <c r="F9" s="28">
        <f>(机械轴!F13+2.5)/$H$3</f>
        <v>10.54</v>
      </c>
      <c r="G9" s="29"/>
      <c r="H9" s="3"/>
    </row>
    <row r="10" s="88" customFormat="1" ht="186" spans="1:8">
      <c r="A10" s="23">
        <f t="shared" si="0"/>
        <v>7</v>
      </c>
      <c r="B10" s="31" t="s">
        <v>23</v>
      </c>
      <c r="C10" s="99"/>
      <c r="D10" s="98" t="s">
        <v>186</v>
      </c>
      <c r="E10" s="39">
        <v>1000</v>
      </c>
      <c r="F10" s="28">
        <f>(机械轴!F14+2.5)/$H$3</f>
        <v>11.0028571428571</v>
      </c>
      <c r="G10" s="29"/>
      <c r="H10" s="3"/>
    </row>
    <row r="11" s="3" customFormat="1" ht="240" customHeight="1" spans="1:7">
      <c r="A11" s="23">
        <f t="shared" ref="A11:A20" si="1">ROW()-3</f>
        <v>8</v>
      </c>
      <c r="B11" s="31" t="s">
        <v>29</v>
      </c>
      <c r="C11" s="25"/>
      <c r="D11" s="97" t="s">
        <v>187</v>
      </c>
      <c r="E11" s="27">
        <v>1000</v>
      </c>
      <c r="F11" s="28">
        <f>(机械轴!F15+2.5)/$H$3</f>
        <v>29.3628571428571</v>
      </c>
      <c r="G11" s="29"/>
    </row>
    <row r="12" s="3" customFormat="1" ht="170.5" spans="1:7">
      <c r="A12" s="23">
        <f t="shared" si="1"/>
        <v>9</v>
      </c>
      <c r="B12" s="31" t="s">
        <v>90</v>
      </c>
      <c r="C12" s="25"/>
      <c r="D12" s="97" t="s">
        <v>188</v>
      </c>
      <c r="E12" s="27">
        <v>1000</v>
      </c>
      <c r="F12" s="28">
        <f>(机械轴!F50+2.5)/$H$3</f>
        <v>8.07142857142857</v>
      </c>
      <c r="G12" s="29"/>
    </row>
    <row r="13" s="4" customFormat="1" ht="170.5" spans="1:8">
      <c r="A13" s="23">
        <f t="shared" si="1"/>
        <v>10</v>
      </c>
      <c r="B13" s="31" t="s">
        <v>90</v>
      </c>
      <c r="C13" s="32"/>
      <c r="D13" s="98" t="s">
        <v>189</v>
      </c>
      <c r="E13" s="39">
        <v>1000</v>
      </c>
      <c r="F13" s="28">
        <f>(机械轴!F51+2.5)/$H$3</f>
        <v>9.30571428571429</v>
      </c>
      <c r="G13" s="100"/>
      <c r="H13" s="89"/>
    </row>
    <row r="14" s="3" customFormat="1" ht="170.5" spans="1:7">
      <c r="A14" s="23">
        <f t="shared" si="1"/>
        <v>11</v>
      </c>
      <c r="B14" s="31" t="s">
        <v>82</v>
      </c>
      <c r="C14" s="25"/>
      <c r="D14" s="97" t="s">
        <v>190</v>
      </c>
      <c r="E14" s="27">
        <v>1000</v>
      </c>
      <c r="F14" s="28">
        <f>(机械轴!F46+2.5)/$H$3</f>
        <v>8.07142857142857</v>
      </c>
      <c r="G14" s="81"/>
    </row>
    <row r="15" s="89" customFormat="1" ht="170.5" spans="1:7">
      <c r="A15" s="101">
        <f t="shared" si="1"/>
        <v>12</v>
      </c>
      <c r="B15" s="31" t="s">
        <v>82</v>
      </c>
      <c r="C15" s="32"/>
      <c r="D15" s="98" t="s">
        <v>191</v>
      </c>
      <c r="E15" s="39">
        <v>1000</v>
      </c>
      <c r="F15" s="28">
        <f>(机械轴!F47+2.5)/$H$3</f>
        <v>8.84285714285714</v>
      </c>
      <c r="G15" s="102"/>
    </row>
    <row r="16" s="3" customFormat="1" ht="170.5" spans="1:7">
      <c r="A16" s="23">
        <f t="shared" si="1"/>
        <v>13</v>
      </c>
      <c r="B16" s="31" t="s">
        <v>136</v>
      </c>
      <c r="C16" s="25"/>
      <c r="D16" s="97" t="s">
        <v>192</v>
      </c>
      <c r="E16" s="27">
        <v>1000</v>
      </c>
      <c r="F16" s="28">
        <f>(机械轴!F75+2.5)/$H$3</f>
        <v>8.68857142857143</v>
      </c>
      <c r="G16" s="81"/>
    </row>
    <row r="17" s="89" customFormat="1" ht="170.5" spans="1:7">
      <c r="A17" s="101">
        <f t="shared" si="1"/>
        <v>14</v>
      </c>
      <c r="B17" s="31" t="s">
        <v>136</v>
      </c>
      <c r="C17" s="32"/>
      <c r="D17" s="98" t="s">
        <v>193</v>
      </c>
      <c r="E17" s="39">
        <v>1000</v>
      </c>
      <c r="F17" s="28">
        <f>(机械轴!F76+2.5)/$H$3</f>
        <v>9.61428571428571</v>
      </c>
      <c r="G17" s="102"/>
    </row>
    <row r="18" s="46" customFormat="1" ht="201.5" spans="1:8">
      <c r="A18" s="23">
        <f t="shared" si="1"/>
        <v>15</v>
      </c>
      <c r="B18" s="31" t="s">
        <v>50</v>
      </c>
      <c r="C18" s="25"/>
      <c r="D18" s="97" t="s">
        <v>194</v>
      </c>
      <c r="E18" s="27">
        <v>1000</v>
      </c>
      <c r="F18" s="28">
        <f>(机械轴!F27+2.5)/$H$3</f>
        <v>22.2657142857143</v>
      </c>
      <c r="G18" s="29"/>
      <c r="H18" s="3"/>
    </row>
    <row r="19" s="46" customFormat="1" ht="186" spans="1:8">
      <c r="A19" s="23">
        <f t="shared" si="1"/>
        <v>16</v>
      </c>
      <c r="B19" s="31" t="s">
        <v>60</v>
      </c>
      <c r="C19" s="25"/>
      <c r="D19" s="97" t="s">
        <v>195</v>
      </c>
      <c r="E19" s="27">
        <v>1000</v>
      </c>
      <c r="F19" s="28">
        <f>(机械轴!F31+2.5)/$H$3</f>
        <v>9.46</v>
      </c>
      <c r="G19" s="103"/>
      <c r="H19" s="3"/>
    </row>
    <row r="20" s="46" customFormat="1" ht="170.5" spans="1:8">
      <c r="A20" s="23">
        <f t="shared" si="1"/>
        <v>17</v>
      </c>
      <c r="B20" s="31" t="s">
        <v>60</v>
      </c>
      <c r="C20" s="25"/>
      <c r="D20" s="97" t="s">
        <v>196</v>
      </c>
      <c r="E20" s="27">
        <v>1000</v>
      </c>
      <c r="F20" s="28">
        <f>(机械轴!F32+2.5)/$H$3</f>
        <v>10.2314285714286</v>
      </c>
      <c r="G20" s="103"/>
      <c r="H20" s="3"/>
    </row>
    <row r="21" s="46" customFormat="1" ht="186" spans="1:8">
      <c r="A21" s="23">
        <f t="shared" ref="A21:A49" si="2">ROW()-3</f>
        <v>18</v>
      </c>
      <c r="B21" s="31" t="s">
        <v>60</v>
      </c>
      <c r="C21" s="25"/>
      <c r="D21" s="97" t="s">
        <v>197</v>
      </c>
      <c r="E21" s="27">
        <v>1000</v>
      </c>
      <c r="F21" s="28">
        <f>(机械轴!F33+2.5)/$H$3</f>
        <v>13.4714285714286</v>
      </c>
      <c r="G21" s="104"/>
      <c r="H21" s="3"/>
    </row>
    <row r="22" s="46" customFormat="1" ht="155" spans="1:8">
      <c r="A22" s="23">
        <f t="shared" si="2"/>
        <v>19</v>
      </c>
      <c r="B22" s="31" t="s">
        <v>97</v>
      </c>
      <c r="C22" s="25"/>
      <c r="D22" s="97" t="s">
        <v>198</v>
      </c>
      <c r="E22" s="27">
        <v>1000</v>
      </c>
      <c r="F22" s="28">
        <f>(机械轴!F54+2.5)/$H$3</f>
        <v>7.3</v>
      </c>
      <c r="G22" s="29"/>
      <c r="H22" s="3"/>
    </row>
    <row r="23" s="46" customFormat="1" ht="155" spans="1:8">
      <c r="A23" s="23">
        <f t="shared" si="2"/>
        <v>20</v>
      </c>
      <c r="B23" s="31" t="s">
        <v>97</v>
      </c>
      <c r="C23" s="25"/>
      <c r="D23" s="97" t="s">
        <v>199</v>
      </c>
      <c r="E23" s="27">
        <v>1000</v>
      </c>
      <c r="F23" s="28">
        <f>(机械轴!F55+2.5)/$H$3</f>
        <v>8.53428571428571</v>
      </c>
      <c r="G23" s="29"/>
      <c r="H23" s="3"/>
    </row>
    <row r="24" s="46" customFormat="1" ht="155" spans="1:8">
      <c r="A24" s="23">
        <f t="shared" si="2"/>
        <v>21</v>
      </c>
      <c r="B24" s="31" t="s">
        <v>200</v>
      </c>
      <c r="C24" s="25"/>
      <c r="D24" s="97" t="s">
        <v>201</v>
      </c>
      <c r="E24" s="27">
        <v>1000</v>
      </c>
      <c r="F24" s="28">
        <f>(机械轴!F78+2.5)/$H$3</f>
        <v>8.07142857142857</v>
      </c>
      <c r="G24" s="29"/>
      <c r="H24" s="3"/>
    </row>
    <row r="25" s="46" customFormat="1" ht="155" spans="1:8">
      <c r="A25" s="23">
        <f t="shared" si="2"/>
        <v>22</v>
      </c>
      <c r="B25" s="31" t="s">
        <v>200</v>
      </c>
      <c r="C25" s="25"/>
      <c r="D25" s="97" t="s">
        <v>202</v>
      </c>
      <c r="E25" s="27">
        <v>1000</v>
      </c>
      <c r="F25" s="28">
        <f>(机械轴!F79+2.5)/$H$3</f>
        <v>9.46</v>
      </c>
      <c r="G25" s="29"/>
      <c r="H25" s="3"/>
    </row>
    <row r="26" s="46" customFormat="1" ht="240" customHeight="1" spans="1:8">
      <c r="A26" s="23">
        <f t="shared" si="2"/>
        <v>23</v>
      </c>
      <c r="B26" s="31" t="s">
        <v>116</v>
      </c>
      <c r="C26" s="25"/>
      <c r="D26" s="97" t="s">
        <v>203</v>
      </c>
      <c r="E26" s="27">
        <v>1000</v>
      </c>
      <c r="F26" s="28">
        <f>(机械轴!F65+2.5)/$H$3</f>
        <v>15.0142857142857</v>
      </c>
      <c r="G26" s="81"/>
      <c r="H26" s="3"/>
    </row>
    <row r="27" s="46" customFormat="1" ht="240" customHeight="1" spans="1:8">
      <c r="A27" s="23">
        <f t="shared" si="2"/>
        <v>24</v>
      </c>
      <c r="B27" s="31" t="s">
        <v>116</v>
      </c>
      <c r="C27" s="25"/>
      <c r="D27" s="97" t="s">
        <v>204</v>
      </c>
      <c r="E27" s="27">
        <v>1000</v>
      </c>
      <c r="F27" s="28">
        <f>(机械轴!F66+2.5)/$H$3</f>
        <v>15.7857142857143</v>
      </c>
      <c r="G27" s="81"/>
      <c r="H27" s="3"/>
    </row>
    <row r="28" s="5" customFormat="1" ht="186" spans="1:8">
      <c r="A28" s="23">
        <f t="shared" si="2"/>
        <v>25</v>
      </c>
      <c r="B28" s="31" t="s">
        <v>125</v>
      </c>
      <c r="C28" s="105" t="s">
        <v>126</v>
      </c>
      <c r="D28" s="106" t="s">
        <v>205</v>
      </c>
      <c r="E28" s="34">
        <v>1000</v>
      </c>
      <c r="F28" s="28">
        <f>(机械轴!F71+2.5)/$H$3</f>
        <v>16.8657142857143</v>
      </c>
      <c r="G28" s="35"/>
      <c r="H28" s="3"/>
    </row>
    <row r="29" s="5" customFormat="1" ht="155" spans="1:8">
      <c r="A29" s="23">
        <f t="shared" si="2"/>
        <v>26</v>
      </c>
      <c r="B29" s="31" t="s">
        <v>64</v>
      </c>
      <c r="C29" s="32"/>
      <c r="D29" s="106" t="s">
        <v>206</v>
      </c>
      <c r="E29" s="34">
        <v>1000</v>
      </c>
      <c r="F29" s="28">
        <f>(机械轴!F34+2.5)/$H$3</f>
        <v>8.38</v>
      </c>
      <c r="G29" s="35"/>
      <c r="H29" s="3"/>
    </row>
    <row r="30" s="5" customFormat="1" ht="155" spans="1:8">
      <c r="A30" s="23">
        <f t="shared" si="2"/>
        <v>27</v>
      </c>
      <c r="B30" s="31" t="s">
        <v>64</v>
      </c>
      <c r="C30" s="32"/>
      <c r="D30" s="106" t="s">
        <v>207</v>
      </c>
      <c r="E30" s="34">
        <v>1000</v>
      </c>
      <c r="F30" s="28">
        <f>(机械轴!F35+2.5)/$H$3</f>
        <v>9.46</v>
      </c>
      <c r="G30" s="35"/>
      <c r="H30" s="3"/>
    </row>
    <row r="31" s="5" customFormat="1" ht="186" spans="1:8">
      <c r="A31" s="23">
        <f t="shared" si="2"/>
        <v>28</v>
      </c>
      <c r="B31" s="31" t="s">
        <v>64</v>
      </c>
      <c r="C31" s="32"/>
      <c r="D31" s="106" t="s">
        <v>208</v>
      </c>
      <c r="E31" s="34">
        <v>1000</v>
      </c>
      <c r="F31" s="28">
        <f>(机械轴!F36+2.5)/$H$3</f>
        <v>12.5457142857143</v>
      </c>
      <c r="G31" s="107"/>
      <c r="H31" s="3"/>
    </row>
    <row r="32" s="5" customFormat="1" ht="186" spans="1:8">
      <c r="A32" s="23">
        <f t="shared" si="2"/>
        <v>29</v>
      </c>
      <c r="B32" s="31" t="s">
        <v>64</v>
      </c>
      <c r="C32" s="32"/>
      <c r="D32" s="106" t="s">
        <v>209</v>
      </c>
      <c r="E32" s="34">
        <v>1000</v>
      </c>
      <c r="F32" s="28">
        <f>(机械轴!F37+2.5)/$H$3</f>
        <v>13.0085714285714</v>
      </c>
      <c r="G32" s="35"/>
      <c r="H32" s="3"/>
    </row>
    <row r="33" s="5" customFormat="1" ht="170.5" spans="1:8">
      <c r="A33" s="23">
        <f t="shared" si="2"/>
        <v>30</v>
      </c>
      <c r="B33" s="31" t="s">
        <v>75</v>
      </c>
      <c r="C33" s="32"/>
      <c r="D33" s="106" t="s">
        <v>210</v>
      </c>
      <c r="E33" s="34">
        <v>1000</v>
      </c>
      <c r="F33" s="28">
        <f>(机械轴!F41+2.5)/$H$3</f>
        <v>8.07142857142857</v>
      </c>
      <c r="G33" s="35"/>
      <c r="H33" s="3"/>
    </row>
    <row r="34" s="5" customFormat="1" ht="155" spans="1:8">
      <c r="A34" s="23">
        <f t="shared" si="2"/>
        <v>31</v>
      </c>
      <c r="B34" s="31" t="s">
        <v>75</v>
      </c>
      <c r="C34" s="32"/>
      <c r="D34" s="106" t="s">
        <v>211</v>
      </c>
      <c r="E34" s="34">
        <v>1000</v>
      </c>
      <c r="F34" s="28">
        <f>(机械轴!F42+2.5)/$H$3</f>
        <v>9.15142857142857</v>
      </c>
      <c r="G34" s="107"/>
      <c r="H34" s="3"/>
    </row>
    <row r="35" s="5" customFormat="1" ht="170.5" spans="1:8">
      <c r="A35" s="23">
        <f t="shared" si="2"/>
        <v>32</v>
      </c>
      <c r="B35" s="31" t="s">
        <v>75</v>
      </c>
      <c r="C35" s="32"/>
      <c r="D35" s="106" t="s">
        <v>212</v>
      </c>
      <c r="E35" s="34">
        <v>1000</v>
      </c>
      <c r="F35" s="28">
        <f>(机械轴!F43+2.5)/$H$3</f>
        <v>12.2371428571429</v>
      </c>
      <c r="G35" s="107"/>
      <c r="H35" s="3"/>
    </row>
    <row r="36" s="5" customFormat="1" ht="170.5" spans="1:8">
      <c r="A36" s="23">
        <f t="shared" si="2"/>
        <v>33</v>
      </c>
      <c r="B36" s="31" t="s">
        <v>75</v>
      </c>
      <c r="C36" s="32"/>
      <c r="D36" s="106" t="s">
        <v>213</v>
      </c>
      <c r="E36" s="34">
        <v>1000</v>
      </c>
      <c r="F36" s="28">
        <f>(机械轴!F44+2.5)/$H$3</f>
        <v>12.7</v>
      </c>
      <c r="G36" s="107"/>
      <c r="H36" s="3"/>
    </row>
    <row r="37" s="5" customFormat="1" ht="155" spans="1:8">
      <c r="A37" s="23">
        <f t="shared" si="2"/>
        <v>34</v>
      </c>
      <c r="B37" s="31" t="s">
        <v>119</v>
      </c>
      <c r="C37" s="32"/>
      <c r="D37" s="106" t="s">
        <v>214</v>
      </c>
      <c r="E37" s="34">
        <v>1000</v>
      </c>
      <c r="F37" s="28">
        <f>(机械轴!F67+2.5)/$H$3</f>
        <v>10.3857142857143</v>
      </c>
      <c r="G37" s="35"/>
      <c r="H37" s="3"/>
    </row>
    <row r="38" s="5" customFormat="1" ht="155" spans="1:8">
      <c r="A38" s="23">
        <f t="shared" si="2"/>
        <v>35</v>
      </c>
      <c r="B38" s="31" t="s">
        <v>119</v>
      </c>
      <c r="C38" s="32"/>
      <c r="D38" s="106" t="s">
        <v>215</v>
      </c>
      <c r="E38" s="34">
        <v>1000</v>
      </c>
      <c r="F38" s="28">
        <f>(机械轴!F68+2.5)/$H$3</f>
        <v>12.3914285714286</v>
      </c>
      <c r="G38" s="35"/>
      <c r="H38" s="3"/>
    </row>
    <row r="39" s="5" customFormat="1" ht="155" spans="1:8">
      <c r="A39" s="23">
        <f t="shared" si="2"/>
        <v>36</v>
      </c>
      <c r="B39" s="108" t="s">
        <v>122</v>
      </c>
      <c r="C39" s="109"/>
      <c r="D39" s="106" t="s">
        <v>216</v>
      </c>
      <c r="E39" s="34">
        <v>1000</v>
      </c>
      <c r="F39" s="28">
        <f>(机械轴!F69+2.5)/$H$3</f>
        <v>10.0771428571429</v>
      </c>
      <c r="G39" s="110"/>
      <c r="H39" s="3"/>
    </row>
    <row r="40" s="5" customFormat="1" ht="155" spans="1:8">
      <c r="A40" s="23">
        <f t="shared" si="2"/>
        <v>37</v>
      </c>
      <c r="B40" s="108" t="s">
        <v>122</v>
      </c>
      <c r="C40" s="32"/>
      <c r="D40" s="106" t="s">
        <v>217</v>
      </c>
      <c r="E40" s="34">
        <v>1000</v>
      </c>
      <c r="F40" s="28">
        <f>(机械轴!F70+2.5)/$H$3</f>
        <v>12.0828571428571</v>
      </c>
      <c r="G40" s="35"/>
      <c r="H40" s="3"/>
    </row>
    <row r="41" s="5" customFormat="1" ht="186" spans="1:8">
      <c r="A41" s="23">
        <f t="shared" si="2"/>
        <v>38</v>
      </c>
      <c r="B41" s="108" t="s">
        <v>100</v>
      </c>
      <c r="C41" s="32"/>
      <c r="D41" s="106" t="s">
        <v>218</v>
      </c>
      <c r="E41" s="34">
        <v>1000</v>
      </c>
      <c r="F41" s="28">
        <f>(机械轴!F56+2.5)/$H$3</f>
        <v>9.92285714285714</v>
      </c>
      <c r="G41" s="107"/>
      <c r="H41" s="3"/>
    </row>
    <row r="42" s="5" customFormat="1" ht="186" spans="1:8">
      <c r="A42" s="23">
        <f t="shared" si="2"/>
        <v>39</v>
      </c>
      <c r="B42" s="108" t="s">
        <v>100</v>
      </c>
      <c r="C42" s="32"/>
      <c r="D42" s="106" t="s">
        <v>219</v>
      </c>
      <c r="E42" s="34">
        <v>1000</v>
      </c>
      <c r="F42" s="28">
        <f>(机械轴!F57+2.5)/$H$3</f>
        <v>13.3171428571429</v>
      </c>
      <c r="G42" s="35"/>
      <c r="H42" s="3"/>
    </row>
    <row r="43" s="5" customFormat="1" ht="170.5" spans="1:8">
      <c r="A43" s="23">
        <f t="shared" ref="A43:A60" si="3">ROW()-3</f>
        <v>40</v>
      </c>
      <c r="B43" s="31" t="s">
        <v>160</v>
      </c>
      <c r="C43" s="32"/>
      <c r="D43" s="106" t="s">
        <v>220</v>
      </c>
      <c r="E43" s="34">
        <v>1000</v>
      </c>
      <c r="F43" s="28">
        <f>(机械轴!F89+2.5)/$H$3</f>
        <v>17.3285714285714</v>
      </c>
      <c r="G43" s="35"/>
      <c r="H43" s="3"/>
    </row>
    <row r="44" s="5" customFormat="1" ht="218" customHeight="1" spans="1:8">
      <c r="A44" s="23">
        <f t="shared" si="3"/>
        <v>41</v>
      </c>
      <c r="B44" s="31" t="s">
        <v>48</v>
      </c>
      <c r="C44" s="32"/>
      <c r="D44" s="106" t="s">
        <v>221</v>
      </c>
      <c r="E44" s="34">
        <v>1000</v>
      </c>
      <c r="F44" s="28">
        <f>(机械轴!F26+2.5)/$H$3</f>
        <v>20.7228571428571</v>
      </c>
      <c r="G44" s="35"/>
      <c r="H44" s="3"/>
    </row>
    <row r="45" s="4" customFormat="1" ht="186" spans="1:8">
      <c r="A45" s="23">
        <f t="shared" si="3"/>
        <v>42</v>
      </c>
      <c r="B45" s="111" t="s">
        <v>103</v>
      </c>
      <c r="C45" s="37"/>
      <c r="D45" s="112" t="s">
        <v>222</v>
      </c>
      <c r="E45" s="39">
        <v>1000</v>
      </c>
      <c r="F45" s="28">
        <f>(机械轴!F58+2.5)/$H$3</f>
        <v>20.8771428571429</v>
      </c>
      <c r="G45" s="40"/>
      <c r="H45" s="3"/>
    </row>
    <row r="46" s="5" customFormat="1" ht="170.5" spans="1:8">
      <c r="A46" s="23">
        <f t="shared" si="3"/>
        <v>43</v>
      </c>
      <c r="B46" s="31" t="s">
        <v>69</v>
      </c>
      <c r="C46" s="32"/>
      <c r="D46" s="106" t="s">
        <v>223</v>
      </c>
      <c r="E46" s="34">
        <v>1000</v>
      </c>
      <c r="F46" s="28">
        <f>(机械轴!F38+2.5)/$H$3</f>
        <v>11.62</v>
      </c>
      <c r="G46" s="35"/>
      <c r="H46" s="3"/>
    </row>
    <row r="47" s="5" customFormat="1" ht="186" spans="1:8">
      <c r="A47" s="23">
        <f t="shared" si="3"/>
        <v>44</v>
      </c>
      <c r="B47" s="31" t="s">
        <v>69</v>
      </c>
      <c r="C47" s="32"/>
      <c r="D47" s="106" t="s">
        <v>224</v>
      </c>
      <c r="E47" s="34">
        <v>1000</v>
      </c>
      <c r="F47" s="28">
        <f>(机械轴!F39+2.5)/$H$3</f>
        <v>14.0885714285714</v>
      </c>
      <c r="G47" s="35"/>
      <c r="H47" s="3"/>
    </row>
    <row r="48" s="89" customFormat="1" ht="155" spans="1:7">
      <c r="A48" s="23">
        <f t="shared" si="3"/>
        <v>45</v>
      </c>
      <c r="B48" s="31" t="s">
        <v>144</v>
      </c>
      <c r="C48" s="32"/>
      <c r="D48" s="98" t="s">
        <v>225</v>
      </c>
      <c r="E48" s="39">
        <v>1000</v>
      </c>
      <c r="F48" s="28">
        <f>(机械轴!F80+2.5)/$H$3</f>
        <v>8.68857142857143</v>
      </c>
      <c r="G48" s="40"/>
    </row>
    <row r="49" s="89" customFormat="1" ht="155" spans="1:7">
      <c r="A49" s="23">
        <f t="shared" si="3"/>
        <v>46</v>
      </c>
      <c r="B49" s="31" t="s">
        <v>144</v>
      </c>
      <c r="C49" s="32"/>
      <c r="D49" s="98" t="s">
        <v>226</v>
      </c>
      <c r="E49" s="39">
        <v>1000</v>
      </c>
      <c r="F49" s="28">
        <f>(机械轴!F81+2.5)/$H$3</f>
        <v>10.0771428571429</v>
      </c>
      <c r="G49" s="40"/>
    </row>
    <row r="50" s="89" customFormat="1" ht="170.5" spans="1:7">
      <c r="A50" s="23">
        <f t="shared" si="3"/>
        <v>47</v>
      </c>
      <c r="B50" s="31" t="s">
        <v>144</v>
      </c>
      <c r="C50" s="32"/>
      <c r="D50" s="98" t="s">
        <v>227</v>
      </c>
      <c r="E50" s="39">
        <v>1000</v>
      </c>
      <c r="F50" s="28">
        <f>(机械轴!F82+2.5)/$H$3</f>
        <v>14.7</v>
      </c>
      <c r="G50" s="102"/>
    </row>
    <row r="51" s="89" customFormat="1" ht="186" spans="1:7">
      <c r="A51" s="23">
        <f t="shared" si="3"/>
        <v>48</v>
      </c>
      <c r="B51" s="31" t="s">
        <v>46</v>
      </c>
      <c r="C51" s="32"/>
      <c r="D51" s="98" t="s">
        <v>228</v>
      </c>
      <c r="E51" s="39">
        <v>1000</v>
      </c>
      <c r="F51" s="28">
        <f>(机械轴!F25+2.5)/$H$3</f>
        <v>33.8371428571429</v>
      </c>
      <c r="G51" s="40"/>
    </row>
    <row r="52" s="89" customFormat="1" ht="186" spans="1:7">
      <c r="A52" s="23">
        <f t="shared" si="3"/>
        <v>49</v>
      </c>
      <c r="B52" s="31" t="s">
        <v>44</v>
      </c>
      <c r="C52" s="32"/>
      <c r="D52" s="98" t="s">
        <v>229</v>
      </c>
      <c r="E52" s="39">
        <v>1000</v>
      </c>
      <c r="F52" s="28">
        <f>(机械轴!F24+2.5)/$H$3</f>
        <v>39.7</v>
      </c>
      <c r="G52" s="40"/>
    </row>
    <row r="53" s="89" customFormat="1" ht="170.5" spans="1:7">
      <c r="A53" s="23">
        <f t="shared" si="3"/>
        <v>50</v>
      </c>
      <c r="B53" s="31" t="s">
        <v>105</v>
      </c>
      <c r="C53" s="32"/>
      <c r="D53" s="98" t="s">
        <v>230</v>
      </c>
      <c r="E53" s="39">
        <v>1000</v>
      </c>
      <c r="F53" s="28">
        <f>(机械轴!F59+2.5)/$H$3</f>
        <v>9.92285714285714</v>
      </c>
      <c r="G53" s="40"/>
    </row>
    <row r="54" s="89" customFormat="1" ht="186" spans="1:7">
      <c r="A54" s="23">
        <f t="shared" si="3"/>
        <v>51</v>
      </c>
      <c r="B54" s="31" t="s">
        <v>105</v>
      </c>
      <c r="C54" s="32"/>
      <c r="D54" s="98" t="s">
        <v>231</v>
      </c>
      <c r="E54" s="39">
        <v>1000</v>
      </c>
      <c r="F54" s="28">
        <f>(机械轴!F60+2.5)/$H$3</f>
        <v>13.3171428571429</v>
      </c>
      <c r="G54" s="40"/>
    </row>
    <row r="55" s="89" customFormat="1" ht="213" customHeight="1" spans="1:7">
      <c r="A55" s="23">
        <f t="shared" si="3"/>
        <v>52</v>
      </c>
      <c r="B55" s="31" t="s">
        <v>108</v>
      </c>
      <c r="C55" s="32"/>
      <c r="D55" s="98" t="s">
        <v>232</v>
      </c>
      <c r="E55" s="39">
        <v>1000</v>
      </c>
      <c r="F55" s="28">
        <f>(机械轴!F61+2.5)/$H$3</f>
        <v>20.8771428571429</v>
      </c>
      <c r="G55" s="40"/>
    </row>
    <row r="56" s="89" customFormat="1" ht="201.5" spans="1:7">
      <c r="A56" s="23">
        <f t="shared" si="3"/>
        <v>53</v>
      </c>
      <c r="B56" s="31" t="s">
        <v>42</v>
      </c>
      <c r="C56" s="32"/>
      <c r="D56" s="98" t="s">
        <v>233</v>
      </c>
      <c r="E56" s="39">
        <v>1000</v>
      </c>
      <c r="F56" s="28">
        <f>(机械轴!F23+2.5)/$H$3</f>
        <v>17.9457142857143</v>
      </c>
      <c r="G56" s="40"/>
    </row>
    <row r="57" s="89" customFormat="1" ht="186" spans="1:7">
      <c r="A57" s="23">
        <f t="shared" si="3"/>
        <v>54</v>
      </c>
      <c r="B57" s="31" t="s">
        <v>110</v>
      </c>
      <c r="C57" s="32"/>
      <c r="D57" s="98" t="s">
        <v>234</v>
      </c>
      <c r="E57" s="39">
        <v>1000</v>
      </c>
      <c r="F57" s="28">
        <f>(机械轴!F62+2.5)/$H$3</f>
        <v>15.3228571428571</v>
      </c>
      <c r="G57" s="113"/>
    </row>
    <row r="58" customFormat="1" ht="186" spans="1:7">
      <c r="A58" s="23">
        <f t="shared" si="3"/>
        <v>55</v>
      </c>
      <c r="B58" s="31" t="s">
        <v>80</v>
      </c>
      <c r="C58" s="25"/>
      <c r="D58" s="97" t="s">
        <v>235</v>
      </c>
      <c r="E58" s="27">
        <v>1000</v>
      </c>
      <c r="F58" s="28">
        <f>(机械轴!F45+2.5)/$H$3</f>
        <v>14.5514285714286</v>
      </c>
      <c r="G58" s="29"/>
    </row>
    <row r="59" customFormat="1" ht="186" spans="1:7">
      <c r="A59" s="23">
        <f t="shared" si="3"/>
        <v>56</v>
      </c>
      <c r="B59" s="111" t="s">
        <v>112</v>
      </c>
      <c r="C59" s="37"/>
      <c r="D59" s="112" t="s">
        <v>236</v>
      </c>
      <c r="E59" s="39">
        <v>1000</v>
      </c>
      <c r="F59" s="28">
        <f>(机械轴!F63+2.5)/$H$3</f>
        <v>15.0142857142857</v>
      </c>
      <c r="G59" s="40"/>
    </row>
    <row r="60" customFormat="1" ht="247" spans="1:7">
      <c r="A60" s="23">
        <f t="shared" si="3"/>
        <v>57</v>
      </c>
      <c r="B60" s="111" t="s">
        <v>129</v>
      </c>
      <c r="C60" s="37" t="str">
        <f>_xlfn.DISPIMG("ID_2C8A2096417D4A6B858C44078ABC784E",1)</f>
        <v>=DISPIMG("ID_2C8A2096417D4A6B858C44078ABC784E",1)</v>
      </c>
      <c r="D60" s="112" t="s">
        <v>237</v>
      </c>
      <c r="E60" s="39">
        <v>1000</v>
      </c>
      <c r="F60" s="28">
        <f>(机械轴!F72+2.5)/$H$3</f>
        <v>15.3228571428571</v>
      </c>
      <c r="G60" s="40"/>
    </row>
    <row r="61" customFormat="1" ht="155" spans="1:7">
      <c r="A61" s="23">
        <f t="shared" ref="A61:A70" si="4">ROW()-3</f>
        <v>58</v>
      </c>
      <c r="B61" s="111" t="s">
        <v>31</v>
      </c>
      <c r="C61" s="37"/>
      <c r="D61" s="112" t="s">
        <v>238</v>
      </c>
      <c r="E61" s="39"/>
      <c r="F61" s="28">
        <f>(机械轴!F16+2.5)/$H$3</f>
        <v>6.99142857142857</v>
      </c>
      <c r="G61" s="40"/>
    </row>
    <row r="62" customFormat="1" ht="155" spans="1:7">
      <c r="A62" s="23">
        <f t="shared" si="4"/>
        <v>59</v>
      </c>
      <c r="B62" s="111" t="s">
        <v>31</v>
      </c>
      <c r="C62" s="37"/>
      <c r="D62" s="112" t="s">
        <v>239</v>
      </c>
      <c r="E62" s="39">
        <v>1000</v>
      </c>
      <c r="F62" s="28">
        <f>(机械轴!F17+2.5)/$H$3</f>
        <v>8.07142857142857</v>
      </c>
      <c r="G62" s="102"/>
    </row>
    <row r="63" customFormat="1" ht="186" spans="1:7">
      <c r="A63" s="23">
        <f t="shared" si="4"/>
        <v>60</v>
      </c>
      <c r="B63" s="111" t="s">
        <v>31</v>
      </c>
      <c r="C63" s="37"/>
      <c r="D63" s="112" t="s">
        <v>240</v>
      </c>
      <c r="E63" s="39">
        <v>1000</v>
      </c>
      <c r="F63" s="28">
        <f>(机械轴!F18+2.5)/$H$3</f>
        <v>10.54</v>
      </c>
      <c r="G63" s="102"/>
    </row>
    <row r="64" customFormat="1" ht="186" spans="1:7">
      <c r="A64" s="23">
        <f t="shared" si="4"/>
        <v>61</v>
      </c>
      <c r="B64" s="111" t="s">
        <v>31</v>
      </c>
      <c r="C64" s="37"/>
      <c r="D64" s="112" t="s">
        <v>241</v>
      </c>
      <c r="E64" s="39">
        <v>1000</v>
      </c>
      <c r="F64" s="28">
        <f>(机械轴!F19+2.5)/$H$3</f>
        <v>11.0028571428571</v>
      </c>
      <c r="G64" s="102"/>
    </row>
    <row r="65" customFormat="1" ht="186" spans="1:7">
      <c r="A65" s="23">
        <f t="shared" si="4"/>
        <v>62</v>
      </c>
      <c r="B65" s="111" t="s">
        <v>114</v>
      </c>
      <c r="C65" s="37"/>
      <c r="D65" s="112" t="s">
        <v>242</v>
      </c>
      <c r="E65" s="39">
        <v>1000</v>
      </c>
      <c r="F65" s="28">
        <f>(机械轴!F64+2.5)/$H$3</f>
        <v>21.9571428571429</v>
      </c>
      <c r="G65" s="40"/>
    </row>
    <row r="66" customFormat="1" ht="247" spans="1:7">
      <c r="A66" s="23">
        <f t="shared" si="4"/>
        <v>63</v>
      </c>
      <c r="B66" s="111" t="s">
        <v>131</v>
      </c>
      <c r="C66" s="37" t="str">
        <f>_xlfn.DISPIMG("ID_8B2BACF0855F4D4ABDFF4841D1625228",1)</f>
        <v>=DISPIMG("ID_8B2BACF0855F4D4ABDFF4841D1625228",1)</v>
      </c>
      <c r="D66" s="112" t="s">
        <v>243</v>
      </c>
      <c r="E66" s="39">
        <v>1000</v>
      </c>
      <c r="F66" s="28">
        <f>(机械轴!F73+2.5)/$H$3</f>
        <v>18.5628571428571</v>
      </c>
      <c r="G66" s="40"/>
    </row>
    <row r="67" customFormat="1" ht="186" spans="1:7">
      <c r="A67" s="23">
        <f t="shared" si="4"/>
        <v>64</v>
      </c>
      <c r="B67" s="111" t="s">
        <v>244</v>
      </c>
      <c r="C67" s="37"/>
      <c r="D67" s="112" t="s">
        <v>245</v>
      </c>
      <c r="E67" s="39">
        <v>1000</v>
      </c>
      <c r="F67" s="28">
        <f>(机械轴!F28+2.5)/$H$3</f>
        <v>26.5857142857143</v>
      </c>
      <c r="G67" s="40"/>
    </row>
    <row r="68" s="90" customFormat="1" ht="170.5" spans="1:7">
      <c r="A68" s="23">
        <f t="shared" si="4"/>
        <v>65</v>
      </c>
      <c r="B68" s="114" t="s">
        <v>246</v>
      </c>
      <c r="C68" s="115" t="s">
        <v>14</v>
      </c>
      <c r="D68" s="116" t="s">
        <v>247</v>
      </c>
      <c r="E68" s="117">
        <v>1000</v>
      </c>
      <c r="F68" s="28">
        <f>(机械轴!F7+2.5)/$H$3</f>
        <v>13.3171428571429</v>
      </c>
      <c r="G68" s="40"/>
    </row>
    <row r="69" s="90" customFormat="1" ht="170.5" spans="1:7">
      <c r="A69" s="23">
        <f t="shared" si="4"/>
        <v>66</v>
      </c>
      <c r="B69" s="114" t="s">
        <v>16</v>
      </c>
      <c r="C69" s="118"/>
      <c r="D69" s="116" t="s">
        <v>248</v>
      </c>
      <c r="E69" s="117">
        <v>1000</v>
      </c>
      <c r="F69" s="28">
        <f>(机械轴!F8+2.5)/$H$3</f>
        <v>13.4714285714286</v>
      </c>
      <c r="G69" s="40"/>
    </row>
    <row r="70" s="90" customFormat="1" ht="170.5" spans="1:7">
      <c r="A70" s="23">
        <f t="shared" si="4"/>
        <v>67</v>
      </c>
      <c r="B70" s="114" t="s">
        <v>249</v>
      </c>
      <c r="C70" s="118"/>
      <c r="D70" s="116" t="s">
        <v>250</v>
      </c>
      <c r="E70" s="117">
        <v>1000</v>
      </c>
      <c r="F70" s="28">
        <f>(机械轴!F20+2.5)/$H$3</f>
        <v>13.6257142857143</v>
      </c>
      <c r="G70" s="40"/>
    </row>
    <row r="71" s="90" customFormat="1" ht="170.5" spans="1:7">
      <c r="A71" s="23">
        <f t="shared" ref="A71:A80" si="5">ROW()-3</f>
        <v>68</v>
      </c>
      <c r="B71" s="114" t="s">
        <v>38</v>
      </c>
      <c r="C71" s="118"/>
      <c r="D71" s="116" t="s">
        <v>251</v>
      </c>
      <c r="E71" s="117">
        <v>1000</v>
      </c>
      <c r="F71" s="28">
        <f>(机械轴!F21+2.5)/$H$3</f>
        <v>14.2428571428571</v>
      </c>
      <c r="G71" s="40"/>
    </row>
    <row r="72" s="90" customFormat="1" ht="170.5" spans="1:7">
      <c r="A72" s="23">
        <f t="shared" si="5"/>
        <v>69</v>
      </c>
      <c r="B72" s="114" t="s">
        <v>252</v>
      </c>
      <c r="C72" s="118"/>
      <c r="D72" s="116" t="s">
        <v>253</v>
      </c>
      <c r="E72" s="117">
        <v>1000</v>
      </c>
      <c r="F72" s="28">
        <f>(机械轴!F52+2.5)/$H$3</f>
        <v>15.6314285714286</v>
      </c>
      <c r="G72" s="40"/>
    </row>
    <row r="73" s="90" customFormat="1" ht="170.5" spans="1:7">
      <c r="A73" s="23">
        <f t="shared" si="5"/>
        <v>70</v>
      </c>
      <c r="B73" s="114" t="s">
        <v>95</v>
      </c>
      <c r="C73" s="118"/>
      <c r="D73" s="116" t="s">
        <v>254</v>
      </c>
      <c r="E73" s="117">
        <v>1000</v>
      </c>
      <c r="F73" s="28">
        <f>(机械轴!F53+2.5)/$H$3</f>
        <v>16.2485714285714</v>
      </c>
      <c r="G73" s="40"/>
    </row>
    <row r="74" s="90" customFormat="1" ht="155" spans="1:7">
      <c r="A74" s="23">
        <f t="shared" si="5"/>
        <v>71</v>
      </c>
      <c r="B74" s="114" t="s">
        <v>255</v>
      </c>
      <c r="C74" s="118"/>
      <c r="D74" s="112" t="s">
        <v>256</v>
      </c>
      <c r="E74" s="117">
        <v>1000</v>
      </c>
      <c r="F74" s="28">
        <f>(机械轴!F86+2.5)/$H$3</f>
        <v>13.4714285714286</v>
      </c>
      <c r="G74" s="40"/>
    </row>
    <row r="75" s="90" customFormat="1" ht="170.5" spans="1:7">
      <c r="A75" s="23">
        <f t="shared" si="5"/>
        <v>72</v>
      </c>
      <c r="B75" s="114" t="s">
        <v>257</v>
      </c>
      <c r="C75" s="118"/>
      <c r="D75" s="112" t="s">
        <v>258</v>
      </c>
      <c r="E75" s="117">
        <v>1000</v>
      </c>
      <c r="F75" s="28">
        <f>(机械轴!F87+2.5)/$H$3</f>
        <v>17.02</v>
      </c>
      <c r="G75" s="40"/>
    </row>
    <row r="76" s="90" customFormat="1" ht="170.5" spans="1:7">
      <c r="A76" s="23">
        <f t="shared" si="5"/>
        <v>73</v>
      </c>
      <c r="B76" s="114" t="s">
        <v>259</v>
      </c>
      <c r="C76" s="118"/>
      <c r="D76" s="112" t="s">
        <v>260</v>
      </c>
      <c r="E76" s="117">
        <v>1000</v>
      </c>
      <c r="F76" s="28">
        <f>(机械轴!F88+2.5)/$H$3</f>
        <v>17.6371428571429</v>
      </c>
      <c r="G76" s="40"/>
    </row>
    <row r="77" s="90" customFormat="1" ht="155" spans="1:7">
      <c r="A77" s="23">
        <f t="shared" si="5"/>
        <v>74</v>
      </c>
      <c r="B77" s="114" t="s">
        <v>261</v>
      </c>
      <c r="C77" s="118"/>
      <c r="D77" s="112" t="s">
        <v>262</v>
      </c>
      <c r="E77" s="117">
        <v>1000</v>
      </c>
      <c r="F77" s="28">
        <f>(机械轴!F48+2.5)/$H$3</f>
        <v>8.07142857142857</v>
      </c>
      <c r="G77" s="113"/>
    </row>
    <row r="78" s="90" customFormat="1" ht="155" spans="1:7">
      <c r="A78" s="23">
        <f t="shared" si="5"/>
        <v>75</v>
      </c>
      <c r="B78" s="114" t="s">
        <v>88</v>
      </c>
      <c r="C78" s="118"/>
      <c r="D78" s="112" t="s">
        <v>263</v>
      </c>
      <c r="E78" s="117">
        <v>1000</v>
      </c>
      <c r="F78" s="28">
        <f>(机械轴!F49+2.5)/$H$3</f>
        <v>9.30571428571429</v>
      </c>
      <c r="G78" s="40"/>
    </row>
    <row r="79" s="90" customFormat="1" ht="155" spans="1:7">
      <c r="A79" s="23">
        <f t="shared" si="5"/>
        <v>76</v>
      </c>
      <c r="B79" s="114" t="s">
        <v>264</v>
      </c>
      <c r="C79" s="118"/>
      <c r="D79" s="112" t="s">
        <v>265</v>
      </c>
      <c r="E79" s="117">
        <v>1000</v>
      </c>
      <c r="F79" s="28">
        <f>(机械轴!F83+2.5)/$H$3</f>
        <v>8.53428571428571</v>
      </c>
      <c r="G79" s="113"/>
    </row>
    <row r="80" s="90" customFormat="1" ht="155" spans="1:7">
      <c r="A80" s="23">
        <f t="shared" si="5"/>
        <v>77</v>
      </c>
      <c r="B80" s="114" t="s">
        <v>150</v>
      </c>
      <c r="C80" s="118"/>
      <c r="D80" s="112" t="s">
        <v>266</v>
      </c>
      <c r="E80" s="117">
        <v>1000</v>
      </c>
      <c r="F80" s="28">
        <f>(机械轴!F84+2.5)/$H$3</f>
        <v>9.76857142857143</v>
      </c>
      <c r="G80" s="40"/>
    </row>
    <row r="81" s="3" customFormat="1" ht="186" spans="1:7">
      <c r="A81" s="23">
        <f t="shared" ref="A81:A94" si="6">ROW()-3</f>
        <v>78</v>
      </c>
      <c r="B81" s="111" t="s">
        <v>18</v>
      </c>
      <c r="C81" s="119"/>
      <c r="D81" s="112" t="s">
        <v>267</v>
      </c>
      <c r="E81" s="117">
        <v>1000</v>
      </c>
      <c r="F81" s="28">
        <f>(机械轴!F9+2.5)/$H$3</f>
        <v>33.5285714285714</v>
      </c>
      <c r="G81" s="40"/>
    </row>
    <row r="82" s="91" customFormat="1" ht="186" spans="1:8">
      <c r="A82" s="23">
        <f t="shared" si="6"/>
        <v>79</v>
      </c>
      <c r="B82" s="111" t="s">
        <v>139</v>
      </c>
      <c r="C82" s="37"/>
      <c r="D82" s="112" t="s">
        <v>268</v>
      </c>
      <c r="E82" s="39">
        <v>1000</v>
      </c>
      <c r="F82" s="28">
        <f>(机械轴!F77+2.5)/$H$3</f>
        <v>23.8085714285714</v>
      </c>
      <c r="G82" s="40" t="s">
        <v>269</v>
      </c>
      <c r="H82" s="92"/>
    </row>
    <row r="83" s="91" customFormat="1" ht="170.5" spans="1:8">
      <c r="A83" s="23">
        <f t="shared" si="6"/>
        <v>80</v>
      </c>
      <c r="B83" s="120" t="s">
        <v>133</v>
      </c>
      <c r="C83" s="121"/>
      <c r="D83" s="112" t="s">
        <v>270</v>
      </c>
      <c r="E83" s="122">
        <v>1000</v>
      </c>
      <c r="F83" s="28">
        <f>(机械轴!F74+2.5)/$H$3</f>
        <v>13.4714285714286</v>
      </c>
      <c r="G83" s="40" t="s">
        <v>269</v>
      </c>
      <c r="H83" s="92"/>
    </row>
    <row r="84" s="92" customFormat="1" ht="186" spans="1:7">
      <c r="A84" s="23">
        <f t="shared" si="6"/>
        <v>81</v>
      </c>
      <c r="B84" s="31" t="s">
        <v>40</v>
      </c>
      <c r="C84" s="32"/>
      <c r="D84" s="112" t="s">
        <v>271</v>
      </c>
      <c r="E84" s="39">
        <v>1000</v>
      </c>
      <c r="F84" s="28">
        <f>(机械轴!F22+2.5)/$H$3</f>
        <v>44.3285714285714</v>
      </c>
      <c r="G84" s="40" t="s">
        <v>272</v>
      </c>
    </row>
    <row r="85" s="92" customFormat="1" ht="186" spans="1:7">
      <c r="A85" s="23">
        <f t="shared" si="6"/>
        <v>82</v>
      </c>
      <c r="B85" s="31" t="s">
        <v>20</v>
      </c>
      <c r="C85" s="32"/>
      <c r="D85" s="112" t="s">
        <v>273</v>
      </c>
      <c r="E85" s="39">
        <v>1000</v>
      </c>
      <c r="F85" s="28">
        <f>(机械轴!F10+2.5)/$H$3</f>
        <v>36.6142857142857</v>
      </c>
      <c r="G85" s="40" t="s">
        <v>272</v>
      </c>
    </row>
    <row r="86" s="92" customFormat="1" ht="186" spans="1:7">
      <c r="A86" s="23">
        <f t="shared" si="6"/>
        <v>83</v>
      </c>
      <c r="B86" s="31" t="s">
        <v>58</v>
      </c>
      <c r="C86" s="32"/>
      <c r="D86" s="112" t="s">
        <v>274</v>
      </c>
      <c r="E86" s="39">
        <v>1000</v>
      </c>
      <c r="F86" s="28">
        <f>(机械轴!F30+2.5)/$H$3</f>
        <v>38.1571428571429</v>
      </c>
      <c r="G86" s="40" t="s">
        <v>272</v>
      </c>
    </row>
    <row r="87" s="92" customFormat="1" ht="186" spans="1:7">
      <c r="A87" s="23">
        <f t="shared" si="6"/>
        <v>84</v>
      </c>
      <c r="B87" s="31" t="s">
        <v>72</v>
      </c>
      <c r="C87" s="32"/>
      <c r="D87" s="112" t="s">
        <v>275</v>
      </c>
      <c r="E87" s="39">
        <v>1000</v>
      </c>
      <c r="F87" s="28">
        <f>(机械轴!F40+2.5)/$H$3</f>
        <v>43.2485714285714</v>
      </c>
      <c r="G87" s="40" t="s">
        <v>272</v>
      </c>
    </row>
    <row r="88" s="3" customFormat="1" ht="170.5" spans="1:7">
      <c r="A88" s="23">
        <f t="shared" si="6"/>
        <v>85</v>
      </c>
      <c r="B88" s="31" t="s">
        <v>152</v>
      </c>
      <c r="C88" s="25"/>
      <c r="D88" s="112" t="s">
        <v>276</v>
      </c>
      <c r="E88" s="27">
        <v>1000</v>
      </c>
      <c r="F88" s="28">
        <f>(机械轴!F85+2.5)/$H$3</f>
        <v>11.9285714285714</v>
      </c>
      <c r="G88" s="29"/>
    </row>
    <row r="89" s="3" customFormat="1" ht="186" spans="1:7">
      <c r="A89" s="23">
        <f t="shared" si="6"/>
        <v>86</v>
      </c>
      <c r="B89" s="31" t="s">
        <v>55</v>
      </c>
      <c r="C89" s="25"/>
      <c r="D89" s="112" t="s">
        <v>277</v>
      </c>
      <c r="E89" s="27">
        <v>1000</v>
      </c>
      <c r="F89" s="28">
        <f>(机械轴!F29+2.5)/$H$3</f>
        <v>18.1</v>
      </c>
      <c r="G89" s="29" t="s">
        <v>278</v>
      </c>
    </row>
    <row r="90" s="3" customFormat="1" ht="186" spans="1:7">
      <c r="A90" s="23">
        <f t="shared" si="6"/>
        <v>87</v>
      </c>
      <c r="B90" s="31" t="s">
        <v>162</v>
      </c>
      <c r="C90" s="25"/>
      <c r="D90" s="112" t="s">
        <v>279</v>
      </c>
      <c r="E90" s="27">
        <v>1000</v>
      </c>
      <c r="F90" s="28">
        <f>(机械轴!F90+2.5)/$H$3</f>
        <v>20.4142857142857</v>
      </c>
      <c r="G90" s="29" t="s">
        <v>278</v>
      </c>
    </row>
    <row r="91" s="6" customFormat="1" ht="121" customHeight="1" spans="1:7">
      <c r="A91" s="42" t="s">
        <v>280</v>
      </c>
      <c r="B91" s="43"/>
      <c r="C91" s="44"/>
      <c r="D91" s="44"/>
      <c r="E91" s="44"/>
      <c r="F91" s="44"/>
      <c r="G91" s="45"/>
    </row>
  </sheetData>
  <autoFilter xmlns:etc="http://www.wps.cn/officeDocument/2017/etCustomData" ref="A3:G91" etc:filterBottomFollowUsedRange="0">
    <extLst/>
  </autoFilter>
  <mergeCells count="3">
    <mergeCell ref="C1:G1"/>
    <mergeCell ref="A2:G2"/>
    <mergeCell ref="A91:G91"/>
  </mergeCells>
  <printOptions horizontalCentered="1" verticalCentered="1"/>
  <pageMargins left="0.751388888888889" right="0.751388888888889" top="0.393055555555556" bottom="0.393055555555556" header="0.5" footer="0.5"/>
  <pageSetup paperSize="9" scale="48" fitToHeight="0" orientation="portrait" horizontalDpi="600"/>
  <headerFooter>
    <oddFooter>&amp;C第 &amp;P 页，共 &amp;N 页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9"/>
  <sheetViews>
    <sheetView tabSelected="1" zoomScale="70" zoomScaleNormal="70" topLeftCell="A12" workbookViewId="0">
      <selection activeCell="I4" sqref="I4"/>
    </sheetView>
  </sheetViews>
  <sheetFormatPr defaultColWidth="9" defaultRowHeight="15"/>
  <cols>
    <col min="1" max="1" width="5.81818181818182" style="7" customWidth="1"/>
    <col min="2" max="2" width="15.4636363636364" style="8" customWidth="1"/>
    <col min="3" max="3" width="48.4909090909091" style="9" customWidth="1"/>
    <col min="4" max="4" width="49.6090909090909" style="10" customWidth="1"/>
    <col min="5" max="5" width="9.25454545454545" style="9" customWidth="1"/>
    <col min="6" max="6" width="14.8181818181818" style="11" customWidth="1"/>
    <col min="7" max="7" width="15.8363636363636" style="12" customWidth="1"/>
    <col min="8" max="8" width="16.8454545454545" style="1"/>
    <col min="9" max="9" width="23.1090909090909" style="1" customWidth="1"/>
    <col min="10" max="16384" width="9" style="1"/>
  </cols>
  <sheetData>
    <row r="1" s="1" customFormat="1" ht="119" customHeight="1" spans="1:7">
      <c r="A1" s="48" t="s">
        <v>0</v>
      </c>
      <c r="B1" s="49"/>
      <c r="C1" s="49"/>
      <c r="D1" s="50"/>
      <c r="E1" s="49"/>
      <c r="F1" s="51"/>
      <c r="G1" s="51"/>
    </row>
    <row r="2" s="2" customFormat="1" ht="35" customHeight="1" spans="1:7">
      <c r="A2" s="52" t="s">
        <v>281</v>
      </c>
      <c r="B2" s="16"/>
      <c r="C2" s="16"/>
      <c r="D2" s="17"/>
      <c r="E2" s="16"/>
      <c r="F2" s="18"/>
      <c r="G2" s="18"/>
    </row>
    <row r="3" s="3" customFormat="1" ht="37" customHeight="1" spans="1:8">
      <c r="A3" s="53" t="s">
        <v>2</v>
      </c>
      <c r="B3" s="53" t="s">
        <v>3</v>
      </c>
      <c r="C3" s="54" t="s">
        <v>4</v>
      </c>
      <c r="D3" s="55" t="s">
        <v>5</v>
      </c>
      <c r="E3" s="53" t="s">
        <v>6</v>
      </c>
      <c r="F3" s="56" t="s">
        <v>7</v>
      </c>
      <c r="G3" s="57" t="s">
        <v>8</v>
      </c>
      <c r="H3" s="58" t="s">
        <v>282</v>
      </c>
    </row>
    <row r="4" s="3" customFormat="1" ht="185" customHeight="1" spans="1:8">
      <c r="A4" s="59">
        <f t="shared" ref="A4:A13" si="0">ROW()-3</f>
        <v>1</v>
      </c>
      <c r="B4" s="60" t="s">
        <v>9</v>
      </c>
      <c r="C4" s="61"/>
      <c r="D4" s="62" t="s">
        <v>283</v>
      </c>
      <c r="E4" s="63">
        <v>1000</v>
      </c>
      <c r="F4" s="64">
        <v>83.16</v>
      </c>
      <c r="G4" s="29"/>
      <c r="H4" s="65"/>
    </row>
    <row r="5" s="46" customFormat="1" ht="190" customHeight="1" spans="1:8">
      <c r="A5" s="59">
        <f t="shared" si="0"/>
        <v>2</v>
      </c>
      <c r="B5" s="60" t="s">
        <v>23</v>
      </c>
      <c r="C5" s="61"/>
      <c r="D5" s="62" t="s">
        <v>284</v>
      </c>
      <c r="E5" s="63">
        <v>1000</v>
      </c>
      <c r="F5" s="64">
        <v>86.4</v>
      </c>
      <c r="G5" s="29"/>
      <c r="H5" s="65"/>
    </row>
    <row r="6" s="46" customFormat="1" ht="199" customHeight="1" spans="1:8">
      <c r="A6" s="59">
        <f t="shared" si="0"/>
        <v>3</v>
      </c>
      <c r="B6" s="60" t="s">
        <v>285</v>
      </c>
      <c r="C6" s="61"/>
      <c r="D6" s="62" t="s">
        <v>286</v>
      </c>
      <c r="E6" s="63">
        <v>1000</v>
      </c>
      <c r="F6" s="64">
        <v>97.2</v>
      </c>
      <c r="G6" s="29"/>
      <c r="H6" s="65"/>
    </row>
    <row r="7" s="46" customFormat="1" ht="193" customHeight="1" spans="1:8">
      <c r="A7" s="59">
        <f t="shared" si="0"/>
        <v>4</v>
      </c>
      <c r="B7" s="60" t="s">
        <v>287</v>
      </c>
      <c r="C7" s="61"/>
      <c r="D7" s="62" t="s">
        <v>288</v>
      </c>
      <c r="E7" s="63">
        <v>1000</v>
      </c>
      <c r="F7" s="64">
        <v>95.04</v>
      </c>
      <c r="G7" s="29"/>
      <c r="H7" s="65"/>
    </row>
    <row r="8" s="47" customFormat="1" ht="174" customHeight="1" spans="1:9">
      <c r="A8" s="59">
        <f t="shared" si="0"/>
        <v>5</v>
      </c>
      <c r="B8" s="66" t="s">
        <v>69</v>
      </c>
      <c r="C8" s="67"/>
      <c r="D8" s="68" t="s">
        <v>289</v>
      </c>
      <c r="E8" s="69">
        <v>1000</v>
      </c>
      <c r="F8" s="70">
        <v>123.12</v>
      </c>
      <c r="G8" s="71"/>
      <c r="H8" s="65"/>
      <c r="I8" s="86" t="s">
        <v>290</v>
      </c>
    </row>
    <row r="9" s="46" customFormat="1" ht="192" customHeight="1" spans="1:8">
      <c r="A9" s="59">
        <f t="shared" si="0"/>
        <v>6</v>
      </c>
      <c r="B9" s="72" t="s">
        <v>291</v>
      </c>
      <c r="C9" s="73"/>
      <c r="D9" s="74" t="s">
        <v>292</v>
      </c>
      <c r="E9" s="63">
        <v>1000</v>
      </c>
      <c r="F9" s="64">
        <v>464.4</v>
      </c>
      <c r="G9" s="29"/>
      <c r="H9" s="65"/>
    </row>
    <row r="10" s="46" customFormat="1" ht="186" customHeight="1" spans="1:8">
      <c r="A10" s="59">
        <f t="shared" si="0"/>
        <v>7</v>
      </c>
      <c r="B10" s="72" t="s">
        <v>31</v>
      </c>
      <c r="C10" s="73"/>
      <c r="D10" s="74" t="s">
        <v>293</v>
      </c>
      <c r="E10" s="63">
        <v>1000</v>
      </c>
      <c r="F10" s="64">
        <v>86.4</v>
      </c>
      <c r="G10" s="29"/>
      <c r="H10" s="65"/>
    </row>
    <row r="11" s="3" customFormat="1" ht="173" customHeight="1" spans="1:8">
      <c r="A11" s="59">
        <f t="shared" si="0"/>
        <v>8</v>
      </c>
      <c r="B11" s="75" t="s">
        <v>108</v>
      </c>
      <c r="C11" s="76"/>
      <c r="D11" s="77" t="s">
        <v>294</v>
      </c>
      <c r="E11" s="78">
        <v>1000</v>
      </c>
      <c r="F11" s="79">
        <v>162</v>
      </c>
      <c r="G11" s="80"/>
      <c r="H11" s="65"/>
    </row>
    <row r="12" s="46" customFormat="1" ht="188" customHeight="1" spans="1:8">
      <c r="A12" s="59">
        <f t="shared" si="0"/>
        <v>9</v>
      </c>
      <c r="B12" s="60" t="s">
        <v>295</v>
      </c>
      <c r="C12" s="61"/>
      <c r="D12" s="62" t="s">
        <v>296</v>
      </c>
      <c r="E12" s="63">
        <v>1000</v>
      </c>
      <c r="F12" s="64">
        <v>146.88</v>
      </c>
      <c r="G12" s="81"/>
      <c r="H12" s="65"/>
    </row>
    <row r="13" s="47" customFormat="1" ht="190" customHeight="1" spans="1:9">
      <c r="A13" s="59">
        <f t="shared" si="0"/>
        <v>10</v>
      </c>
      <c r="B13" s="66" t="s">
        <v>297</v>
      </c>
      <c r="C13" s="67"/>
      <c r="D13" s="62" t="s">
        <v>298</v>
      </c>
      <c r="E13" s="69">
        <v>1000</v>
      </c>
      <c r="F13" s="70">
        <v>102.6</v>
      </c>
      <c r="G13" s="82"/>
      <c r="H13" s="65"/>
      <c r="I13" s="87" t="s">
        <v>299</v>
      </c>
    </row>
    <row r="14" s="6" customFormat="1" ht="14" spans="1:7">
      <c r="A14" s="83" t="s">
        <v>164</v>
      </c>
      <c r="B14" s="84"/>
      <c r="C14" s="84"/>
      <c r="D14" s="84"/>
      <c r="E14" s="84"/>
      <c r="F14" s="84"/>
      <c r="G14" s="85"/>
    </row>
    <row r="15" s="6" customFormat="1" ht="14" spans="1:7">
      <c r="A15" s="83" t="s">
        <v>300</v>
      </c>
      <c r="B15" s="84"/>
      <c r="C15" s="84"/>
      <c r="D15" s="84"/>
      <c r="E15" s="84"/>
      <c r="F15" s="84"/>
      <c r="G15" s="85"/>
    </row>
    <row r="16" s="6" customFormat="1" ht="14.5" spans="1:7">
      <c r="A16" s="83" t="s">
        <v>301</v>
      </c>
      <c r="B16" s="84"/>
      <c r="C16" s="84"/>
      <c r="D16" s="84"/>
      <c r="E16" s="84"/>
      <c r="F16" s="84"/>
      <c r="G16" s="85"/>
    </row>
    <row r="17" s="1" customFormat="1" spans="1:7">
      <c r="A17" s="83" t="s">
        <v>302</v>
      </c>
      <c r="B17" s="84"/>
      <c r="C17" s="84"/>
      <c r="D17" s="84"/>
      <c r="E17" s="84"/>
      <c r="F17" s="84"/>
      <c r="G17" s="85"/>
    </row>
    <row r="18" s="1" customFormat="1" spans="1:7">
      <c r="A18" s="83" t="s">
        <v>303</v>
      </c>
      <c r="B18" s="84"/>
      <c r="C18" s="84"/>
      <c r="D18" s="84"/>
      <c r="E18" s="84"/>
      <c r="F18" s="84"/>
      <c r="G18" s="85"/>
    </row>
    <row r="19" s="1" customFormat="1" spans="1:7">
      <c r="A19" s="83"/>
      <c r="B19" s="84"/>
      <c r="C19" s="84"/>
      <c r="D19" s="84"/>
      <c r="E19" s="84"/>
      <c r="F19" s="84"/>
      <c r="G19" s="85"/>
    </row>
  </sheetData>
  <mergeCells count="8">
    <mergeCell ref="A1:G1"/>
    <mergeCell ref="A2:G2"/>
    <mergeCell ref="A14:G14"/>
    <mergeCell ref="A15:G15"/>
    <mergeCell ref="A16:G16"/>
    <mergeCell ref="A17:G17"/>
    <mergeCell ref="A18:G18"/>
    <mergeCell ref="A19:G19"/>
  </mergeCells>
  <pageMargins left="0.25" right="0.25" top="0.75" bottom="0.75" header="0.298611111111111" footer="0.298611111111111"/>
  <pageSetup paperSize="9" scale="67" fitToHeight="0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14"/>
  <sheetViews>
    <sheetView view="pageBreakPreview" zoomScale="70" zoomScaleNormal="70" topLeftCell="A12" workbookViewId="0">
      <selection activeCell="D12" sqref="D12"/>
    </sheetView>
  </sheetViews>
  <sheetFormatPr defaultColWidth="9" defaultRowHeight="15" outlineLevelCol="7"/>
  <cols>
    <col min="1" max="1" width="5.81818181818182" style="7" customWidth="1"/>
    <col min="2" max="2" width="15.4636363636364" style="8" customWidth="1"/>
    <col min="3" max="3" width="48.4909090909091" style="9" customWidth="1"/>
    <col min="4" max="4" width="59.3" style="10" customWidth="1"/>
    <col min="5" max="5" width="9.25454545454545" style="9" customWidth="1"/>
    <col min="6" max="6" width="14.8181818181818" style="11" customWidth="1"/>
    <col min="7" max="7" width="15.8363636363636" style="12" customWidth="1"/>
    <col min="8" max="8" width="14" style="1"/>
    <col min="9" max="16384" width="9" style="1"/>
  </cols>
  <sheetData>
    <row r="1" s="1" customFormat="1" ht="119" customHeight="1" spans="1:8">
      <c r="A1" s="13"/>
      <c r="B1" s="13"/>
      <c r="C1" s="14" t="s">
        <v>169</v>
      </c>
      <c r="D1" s="15"/>
      <c r="E1" s="15"/>
      <c r="F1" s="15"/>
      <c r="G1" s="15"/>
      <c r="H1" s="1" t="s">
        <v>170</v>
      </c>
    </row>
    <row r="2" s="2" customFormat="1" ht="35" customHeight="1" spans="1:8">
      <c r="A2" s="16" t="s">
        <v>304</v>
      </c>
      <c r="B2" s="16"/>
      <c r="C2" s="16"/>
      <c r="D2" s="17"/>
      <c r="E2" s="16"/>
      <c r="F2" s="18"/>
      <c r="G2" s="18"/>
      <c r="H2" s="2" t="s">
        <v>172</v>
      </c>
    </row>
    <row r="3" s="3" customFormat="1" ht="37" customHeight="1" spans="1:8">
      <c r="A3" s="19" t="s">
        <v>173</v>
      </c>
      <c r="B3" s="20" t="s">
        <v>174</v>
      </c>
      <c r="C3" s="20" t="s">
        <v>175</v>
      </c>
      <c r="D3" s="20" t="s">
        <v>176</v>
      </c>
      <c r="E3" s="20" t="s">
        <v>177</v>
      </c>
      <c r="F3" s="21" t="s">
        <v>178</v>
      </c>
      <c r="G3" s="22" t="s">
        <v>179</v>
      </c>
      <c r="H3" s="3">
        <v>7</v>
      </c>
    </row>
    <row r="4" s="3" customFormat="1" ht="217" spans="1:7">
      <c r="A4" s="23">
        <f t="shared" ref="A4:A13" si="0">ROW()-3</f>
        <v>1</v>
      </c>
      <c r="B4" s="24" t="s">
        <v>9</v>
      </c>
      <c r="C4" s="25"/>
      <c r="D4" s="26" t="s">
        <v>305</v>
      </c>
      <c r="E4" s="27">
        <v>1000</v>
      </c>
      <c r="F4" s="28">
        <f>(磁轴!F4+2.5)/$H$3</f>
        <v>12.2371428571429</v>
      </c>
      <c r="G4" s="29"/>
    </row>
    <row r="5" s="4" customFormat="1" ht="201.5" spans="1:8">
      <c r="A5" s="23">
        <f t="shared" si="0"/>
        <v>2</v>
      </c>
      <c r="B5" s="24" t="s">
        <v>23</v>
      </c>
      <c r="C5" s="25"/>
      <c r="D5" s="30" t="s">
        <v>306</v>
      </c>
      <c r="E5" s="27">
        <v>1000</v>
      </c>
      <c r="F5" s="28">
        <f>(磁轴!F5+2.5)/$H$3</f>
        <v>12.7</v>
      </c>
      <c r="G5" s="29"/>
      <c r="H5" s="3"/>
    </row>
    <row r="6" s="5" customFormat="1" ht="201.5" spans="1:8">
      <c r="A6" s="23">
        <f t="shared" si="0"/>
        <v>3</v>
      </c>
      <c r="B6" s="31" t="s">
        <v>285</v>
      </c>
      <c r="C6" s="32"/>
      <c r="D6" s="33" t="s">
        <v>307</v>
      </c>
      <c r="E6" s="34">
        <v>1000</v>
      </c>
      <c r="F6" s="28">
        <f>(磁轴!F6+2.5)/$H$3</f>
        <v>14.2428571428571</v>
      </c>
      <c r="G6" s="35"/>
      <c r="H6" s="3"/>
    </row>
    <row r="7" s="4" customFormat="1" ht="201.5" spans="1:8">
      <c r="A7" s="23">
        <f t="shared" si="0"/>
        <v>4</v>
      </c>
      <c r="B7" s="36" t="s">
        <v>287</v>
      </c>
      <c r="C7" s="37"/>
      <c r="D7" s="38" t="s">
        <v>308</v>
      </c>
      <c r="E7" s="39">
        <v>1000</v>
      </c>
      <c r="F7" s="28">
        <f>(磁轴!F7+2.5)/$H$3</f>
        <v>13.9342857142857</v>
      </c>
      <c r="G7" s="40"/>
      <c r="H7" s="3"/>
    </row>
    <row r="8" s="5" customFormat="1" ht="232.5" spans="1:8">
      <c r="A8" s="23">
        <f t="shared" si="0"/>
        <v>5</v>
      </c>
      <c r="B8" s="31" t="s">
        <v>69</v>
      </c>
      <c r="C8" s="32"/>
      <c r="D8" s="33" t="s">
        <v>309</v>
      </c>
      <c r="E8" s="34">
        <v>1000</v>
      </c>
      <c r="F8" s="28">
        <f>(磁轴!F8+2.5)/$H$3</f>
        <v>17.9457142857143</v>
      </c>
      <c r="G8" s="35"/>
      <c r="H8" s="3"/>
    </row>
    <row r="9" s="4" customFormat="1" ht="201.5" spans="1:8">
      <c r="A9" s="23">
        <f t="shared" si="0"/>
        <v>6</v>
      </c>
      <c r="B9" s="36" t="s">
        <v>291</v>
      </c>
      <c r="C9" s="37"/>
      <c r="D9" s="38" t="s">
        <v>310</v>
      </c>
      <c r="E9" s="39">
        <v>1000</v>
      </c>
      <c r="F9" s="28">
        <f>(磁轴!F9+2.5)/$H$3</f>
        <v>66.7</v>
      </c>
      <c r="G9" s="40"/>
      <c r="H9" s="3"/>
    </row>
    <row r="10" s="4" customFormat="1" ht="217" spans="1:8">
      <c r="A10" s="23">
        <f t="shared" si="0"/>
        <v>7</v>
      </c>
      <c r="B10" s="36" t="s">
        <v>31</v>
      </c>
      <c r="C10" s="37"/>
      <c r="D10" s="38" t="s">
        <v>311</v>
      </c>
      <c r="E10" s="39">
        <v>1000</v>
      </c>
      <c r="F10" s="28">
        <f>(磁轴!F10+2.5)/$H$3</f>
        <v>12.7</v>
      </c>
      <c r="G10" s="40"/>
      <c r="H10" s="3"/>
    </row>
    <row r="11" s="3" customFormat="1" ht="217" spans="1:7">
      <c r="A11" s="23">
        <f t="shared" si="0"/>
        <v>8</v>
      </c>
      <c r="B11" s="31" t="s">
        <v>108</v>
      </c>
      <c r="C11" s="25"/>
      <c r="D11" s="26" t="s">
        <v>312</v>
      </c>
      <c r="E11" s="27">
        <v>1000</v>
      </c>
      <c r="F11" s="28">
        <f>(磁轴!F11+2.5)/$H$3</f>
        <v>23.5</v>
      </c>
      <c r="G11" s="29"/>
    </row>
    <row r="12" s="4" customFormat="1" ht="217" spans="1:8">
      <c r="A12" s="23">
        <f t="shared" si="0"/>
        <v>9</v>
      </c>
      <c r="B12" s="24" t="s">
        <v>295</v>
      </c>
      <c r="C12" s="25"/>
      <c r="D12" s="30" t="s">
        <v>313</v>
      </c>
      <c r="E12" s="27">
        <v>1000</v>
      </c>
      <c r="F12" s="28">
        <f>(磁轴!F12+2.5)/$H$3</f>
        <v>21.34</v>
      </c>
      <c r="G12" s="29"/>
      <c r="H12" s="3"/>
    </row>
    <row r="13" s="5" customFormat="1" ht="217" spans="1:8">
      <c r="A13" s="23">
        <f t="shared" si="0"/>
        <v>10</v>
      </c>
      <c r="B13" s="31" t="s">
        <v>297</v>
      </c>
      <c r="C13" s="32"/>
      <c r="D13" s="30" t="s">
        <v>314</v>
      </c>
      <c r="E13" s="34">
        <v>1000</v>
      </c>
      <c r="F13" s="28">
        <f>(磁轴!F13+2.5)/$H$3</f>
        <v>15.0142857142857</v>
      </c>
      <c r="G13" s="41"/>
      <c r="H13" s="3"/>
    </row>
    <row r="14" s="6" customFormat="1" ht="148" customHeight="1" spans="1:7">
      <c r="A14" s="42" t="s">
        <v>315</v>
      </c>
      <c r="B14" s="43"/>
      <c r="C14" s="44"/>
      <c r="D14" s="44"/>
      <c r="E14" s="44"/>
      <c r="F14" s="44"/>
      <c r="G14" s="45"/>
    </row>
  </sheetData>
  <mergeCells count="3">
    <mergeCell ref="C1:G1"/>
    <mergeCell ref="A2:G2"/>
    <mergeCell ref="A14:G14"/>
  </mergeCells>
  <pageMargins left="0.25" right="0.25" top="0.75" bottom="0.75" header="0.298611111111111" footer="0.298611111111111"/>
  <pageSetup paperSize="9" scale="59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机械轴</vt:lpstr>
      <vt:lpstr>Mechanical KB</vt:lpstr>
      <vt:lpstr>磁轴</vt:lpstr>
      <vt:lpstr>Megnetic KB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EDY</dc:creator>
  <cp:lastModifiedBy> </cp:lastModifiedBy>
  <dcterms:created xsi:type="dcterms:W3CDTF">2025-02-24T10:15:00Z</dcterms:created>
  <dcterms:modified xsi:type="dcterms:W3CDTF">2025-07-25T04:12:23Z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562120CA5A5DCAA3200AF067D024AA6E_43</vt:lpwstr>
  </property>
  <property fmtid="{D5CDD505-2E9C-101B-9397-08002B2CF9AE}" pid="3" name="KSOProductBuildVer">
    <vt:lpwstr>2052-12.1.0.21915</vt:lpwstr>
  </property>
</Properties>
</file>